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workbookProtection workbookAlgorithmName="SHA-512" workbookHashValue="rxb0+k5FK48GMSMrnDn8L26uFx9zbKBYZB6c8D/gZl2Q57a6ZlfYzCNpMBocNymmeJ0B80NuYvdP5TCN94G1iA==" workbookSaltValue="RWvfgdAAVzGAdPNJ+Kb3QQ==" workbookSpinCount="100000" lockStructure="1"/>
  <bookViews>
    <workbookView xWindow="-120" yWindow="-120" windowWidth="29040" windowHeight="1584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6" i="1" l="1"/>
  <c r="L166" i="1"/>
  <c r="F166" i="1"/>
  <c r="E166" i="1"/>
  <c r="C166" i="1"/>
  <c r="N95" i="1" l="1"/>
  <c r="N72" i="1"/>
  <c r="N119" i="1"/>
  <c r="N33" i="1"/>
  <c r="N74" i="1"/>
  <c r="N45" i="1"/>
  <c r="N155" i="1"/>
  <c r="N43" i="1"/>
  <c r="N165" i="1"/>
  <c r="N145" i="1"/>
  <c r="N42" i="1" l="1"/>
  <c r="N167" i="1" l="1"/>
  <c r="N6" i="1" l="1"/>
  <c r="N7" i="1"/>
  <c r="N8" i="1"/>
  <c r="N9" i="1"/>
  <c r="N10" i="1"/>
  <c r="N11" i="1"/>
  <c r="N12" i="1"/>
  <c r="N13" i="1"/>
  <c r="N14" i="1"/>
  <c r="N15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4" i="1"/>
  <c r="N35" i="1"/>
  <c r="N36" i="1"/>
  <c r="N37" i="1"/>
  <c r="N38" i="1"/>
  <c r="N39" i="1"/>
  <c r="N40" i="1"/>
  <c r="N41" i="1"/>
  <c r="N44" i="1"/>
  <c r="N46" i="1"/>
  <c r="N47" i="1"/>
  <c r="N48" i="1"/>
  <c r="N49" i="1"/>
  <c r="N50" i="1"/>
  <c r="N52" i="1"/>
  <c r="N53" i="1"/>
  <c r="N54" i="1"/>
  <c r="N56" i="1"/>
  <c r="N57" i="1"/>
  <c r="N58" i="1"/>
  <c r="N61" i="1"/>
  <c r="N62" i="1"/>
  <c r="N63" i="1"/>
  <c r="N64" i="1"/>
  <c r="N65" i="1"/>
  <c r="N67" i="1"/>
  <c r="N70" i="1"/>
  <c r="N71" i="1"/>
  <c r="N73" i="1"/>
  <c r="N75" i="1"/>
  <c r="N76" i="1"/>
  <c r="N77" i="1"/>
  <c r="N81" i="1"/>
  <c r="N88" i="1"/>
  <c r="N90" i="1"/>
  <c r="N91" i="1"/>
  <c r="N94" i="1"/>
  <c r="N96" i="1"/>
  <c r="N97" i="1"/>
  <c r="N98" i="1"/>
  <c r="N101" i="1"/>
  <c r="N102" i="1"/>
  <c r="N105" i="1"/>
  <c r="N108" i="1"/>
  <c r="N109" i="1"/>
  <c r="N110" i="1"/>
  <c r="N111" i="1"/>
  <c r="N112" i="1"/>
  <c r="N113" i="1"/>
  <c r="N114" i="1"/>
  <c r="N117" i="1"/>
  <c r="N120" i="1"/>
  <c r="N122" i="1"/>
  <c r="N124" i="1"/>
  <c r="N126" i="1"/>
  <c r="N127" i="1"/>
  <c r="N130" i="1"/>
  <c r="N131" i="1"/>
  <c r="N133" i="1"/>
  <c r="N134" i="1"/>
  <c r="N135" i="1"/>
  <c r="N136" i="1"/>
  <c r="N138" i="1"/>
  <c r="N140" i="1"/>
  <c r="N143" i="1"/>
  <c r="N144" i="1"/>
  <c r="N147" i="1"/>
  <c r="N149" i="1"/>
  <c r="N150" i="1"/>
  <c r="N152" i="1"/>
  <c r="N153" i="1"/>
  <c r="N154" i="1"/>
  <c r="N156" i="1"/>
  <c r="N158" i="1"/>
  <c r="N160" i="1"/>
  <c r="N161" i="1"/>
  <c r="N162" i="1"/>
  <c r="N163" i="1"/>
  <c r="N164" i="1"/>
  <c r="N166" i="1" l="1"/>
</calcChain>
</file>

<file path=xl/sharedStrings.xml><?xml version="1.0" encoding="utf-8"?>
<sst xmlns="http://schemas.openxmlformats.org/spreadsheetml/2006/main" count="386" uniqueCount="179">
  <si>
    <t>Ima i prezime</t>
  </si>
  <si>
    <t>Pomoć
ogrjev</t>
  </si>
  <si>
    <t>Pomoć kuć.
Strojevi</t>
  </si>
  <si>
    <t>Ugovor novčana 
pomoć općina</t>
  </si>
  <si>
    <t>Pomoć u
 robi</t>
  </si>
  <si>
    <t xml:space="preserve">Mijo Brkić  </t>
  </si>
  <si>
    <t>Kata Oroz</t>
  </si>
  <si>
    <t>Ivan Brčić</t>
  </si>
  <si>
    <t xml:space="preserve">Rasmo Smajić        </t>
  </si>
  <si>
    <t xml:space="preserve">Miroslav Milošević </t>
  </si>
  <si>
    <t>Vladimir Drljepan</t>
  </si>
  <si>
    <t>Spomenko Bošnjak</t>
  </si>
  <si>
    <t>Ivan Vučić</t>
  </si>
  <si>
    <t>Ana Knežević</t>
  </si>
  <si>
    <t>Bruno Duno</t>
  </si>
  <si>
    <t>Andrea Tuka</t>
  </si>
  <si>
    <t>Snježana Stjepić</t>
  </si>
  <si>
    <t>Halid Topalović</t>
  </si>
  <si>
    <t>Fadil Hadžić</t>
  </si>
  <si>
    <t xml:space="preserve">Miralem Behrić </t>
  </si>
  <si>
    <t>Željko Marjanović</t>
  </si>
  <si>
    <t>Dragan Marković</t>
  </si>
  <si>
    <t>Bejda Delić</t>
  </si>
  <si>
    <t>Husnija Babaluk</t>
  </si>
  <si>
    <t>Alvina Zlović</t>
  </si>
  <si>
    <t>Marko Milanović</t>
  </si>
  <si>
    <t>Marijo Tuka</t>
  </si>
  <si>
    <t>Mario Biletić</t>
  </si>
  <si>
    <t>Nihad Smajić</t>
  </si>
  <si>
    <t>Zdravko Bagarić</t>
  </si>
  <si>
    <t>Anđelko Barišić</t>
  </si>
  <si>
    <t>Zoran Vujica</t>
  </si>
  <si>
    <t>Mato Šimić</t>
  </si>
  <si>
    <t>Marinko Ilijašević</t>
  </si>
  <si>
    <t xml:space="preserve">Božo Laco </t>
  </si>
  <si>
    <t>Mladen Stojčić</t>
  </si>
  <si>
    <t>Marko Dilber</t>
  </si>
  <si>
    <t>Dragan Bilić</t>
  </si>
  <si>
    <t>Ruža Mrnjavac</t>
  </si>
  <si>
    <t>Janjka Miletić</t>
  </si>
  <si>
    <t>Milo Mrnjavac</t>
  </si>
  <si>
    <t>Mladen Vidović</t>
  </si>
  <si>
    <t>Mustafa Bišćo</t>
  </si>
  <si>
    <t>Manojlo Andrić</t>
  </si>
  <si>
    <t>Mladen Vučić</t>
  </si>
  <si>
    <t>Nikola Vicić</t>
  </si>
  <si>
    <t>Ana Papac</t>
  </si>
  <si>
    <t>Edib Drinić</t>
  </si>
  <si>
    <t>Nevenka Pecirep</t>
  </si>
  <si>
    <t>Ramiz Hodžurda</t>
  </si>
  <si>
    <t>Ibro Topalović</t>
  </si>
  <si>
    <t>Ranko Okiljević</t>
  </si>
  <si>
    <t>Vjekoslav Livančić</t>
  </si>
  <si>
    <t>Niko Pecirep</t>
  </si>
  <si>
    <t>Bosiljko Cvjetković</t>
  </si>
  <si>
    <t>Slavko Franjić</t>
  </si>
  <si>
    <t>Miroslav Biletić</t>
  </si>
  <si>
    <t>Nejra Jahić Karić</t>
  </si>
  <si>
    <t>Nevenko Perić</t>
  </si>
  <si>
    <t>Pero Glibić</t>
  </si>
  <si>
    <t>Hajrudin Omić</t>
  </si>
  <si>
    <t>Spomenko Gracić</t>
  </si>
  <si>
    <t>Mario Vlajić</t>
  </si>
  <si>
    <t>Dalibor Mrnjavac</t>
  </si>
  <si>
    <t>Sabina Nasić</t>
  </si>
  <si>
    <t>Zvonko Bošnjak</t>
  </si>
  <si>
    <t>Željko Franjić</t>
  </si>
  <si>
    <t>Zijad Mušanović</t>
  </si>
  <si>
    <t>Ljubinka Raguz</t>
  </si>
  <si>
    <t>Danijel Kobačić</t>
  </si>
  <si>
    <t>Anto Novak</t>
  </si>
  <si>
    <t>Antonio Beus</t>
  </si>
  <si>
    <t>Ozrenko Bošnjak</t>
  </si>
  <si>
    <t>Jelena Vidović</t>
  </si>
  <si>
    <t>Boban Duno</t>
  </si>
  <si>
    <t>Darinko Galić</t>
  </si>
  <si>
    <t>Milenko Grubešić</t>
  </si>
  <si>
    <t>Abas Mušanović</t>
  </si>
  <si>
    <t>Anto Drljepan</t>
  </si>
  <si>
    <t>Zoran Budimir</t>
  </si>
  <si>
    <t>Petar Stanić</t>
  </si>
  <si>
    <t>Arifa Neradin</t>
  </si>
  <si>
    <t>Željo Glavočević</t>
  </si>
  <si>
    <t>Ešref Hadžić</t>
  </si>
  <si>
    <t>Ilija Vujica</t>
  </si>
  <si>
    <t>Snježana Pravdić</t>
  </si>
  <si>
    <t>Zihnija Topalović</t>
  </si>
  <si>
    <t>Nada Lučić</t>
  </si>
  <si>
    <t>Mario Marušić</t>
  </si>
  <si>
    <t>Enver Grošo</t>
  </si>
  <si>
    <t>Ibrahim Dedić</t>
  </si>
  <si>
    <t>Berin Mušanović</t>
  </si>
  <si>
    <t>Dia Pilav</t>
  </si>
  <si>
    <t>Nikola Milardović</t>
  </si>
  <si>
    <t>Muamer Mušinbegović</t>
  </si>
  <si>
    <t>Dika Karahmet</t>
  </si>
  <si>
    <t>Anto Puljić</t>
  </si>
  <si>
    <t>Hajrudin Bejtić</t>
  </si>
  <si>
    <t>Dario Anđelić</t>
  </si>
  <si>
    <t>Ramiza Hasanagić</t>
  </si>
  <si>
    <t>Marin Ivančić</t>
  </si>
  <si>
    <t>Bedrija Muraja</t>
  </si>
  <si>
    <t>Sulejman Rahmanović</t>
  </si>
  <si>
    <t>Fahrudin Delić</t>
  </si>
  <si>
    <t>Vehid Bulić</t>
  </si>
  <si>
    <t>Jozo Vujica</t>
  </si>
  <si>
    <t>Miroslav Tuka</t>
  </si>
  <si>
    <t>Asim Japaur</t>
  </si>
  <si>
    <t>Bojan Miličević</t>
  </si>
  <si>
    <t>Bahudin Puščulović</t>
  </si>
  <si>
    <t>Ivan Bradara</t>
  </si>
  <si>
    <t>Dragan Vujica</t>
  </si>
  <si>
    <t>Miro Ilijašević</t>
  </si>
  <si>
    <t>Sanja Dujmović</t>
  </si>
  <si>
    <t>Hrvoje Franković</t>
  </si>
  <si>
    <t>Silvana Barešić</t>
  </si>
  <si>
    <t>Alem Palalija</t>
  </si>
  <si>
    <t>Nada Franković</t>
  </si>
  <si>
    <t>Josip Kohut</t>
  </si>
  <si>
    <t>Nasveta Mehmedović</t>
  </si>
  <si>
    <t>Zrinka Blagić</t>
  </si>
  <si>
    <t>Pero Stanić</t>
  </si>
  <si>
    <t>Ljubica Jaranović</t>
  </si>
  <si>
    <t>Zahida Hasanhodžić</t>
  </si>
  <si>
    <t>Adisa Bjelanović</t>
  </si>
  <si>
    <t>Emin Duraković</t>
  </si>
  <si>
    <t>Anđa Budimir</t>
  </si>
  <si>
    <t>Darko Josipović</t>
  </si>
  <si>
    <t>Mirko Rašo</t>
  </si>
  <si>
    <t>Zdravko Kapetanović</t>
  </si>
  <si>
    <t>Lario Lovrić</t>
  </si>
  <si>
    <t>Sanja Stanić</t>
  </si>
  <si>
    <t>Ruža Raos</t>
  </si>
  <si>
    <t>Sofija Vujica</t>
  </si>
  <si>
    <t>Elvedin Mušanović</t>
  </si>
  <si>
    <t>Branimir Vujica</t>
  </si>
  <si>
    <t>Spomenko Vidović</t>
  </si>
  <si>
    <t>Ivica Tomičić</t>
  </si>
  <si>
    <t>Miljan Martinović</t>
  </si>
  <si>
    <t>Zvonko Marković</t>
  </si>
  <si>
    <t>Ivan Buzuk</t>
  </si>
  <si>
    <t>Jasmin Palalija</t>
  </si>
  <si>
    <t>Nermin Bukvić</t>
  </si>
  <si>
    <t>Sead Osmanagić</t>
  </si>
  <si>
    <t>Željko Fokin</t>
  </si>
  <si>
    <t>Anđelka Bandur</t>
  </si>
  <si>
    <t>Nedeljko Šimić</t>
  </si>
  <si>
    <t>Midheta Lušija</t>
  </si>
  <si>
    <t>Zdravko Gojsilović</t>
  </si>
  <si>
    <t>Marko Dugandžić</t>
  </si>
  <si>
    <t>Iznos procijenjene
 štete na građevinama
stambenih objekata</t>
  </si>
  <si>
    <t>Iznos naknade štete 
od općine Kiseljak</t>
  </si>
  <si>
    <t xml:space="preserve">Petar Buzuk </t>
  </si>
  <si>
    <t xml:space="preserve">Emira Bišćo </t>
  </si>
  <si>
    <t>Drago Vujica</t>
  </si>
  <si>
    <t>Samka Palalija</t>
  </si>
  <si>
    <t>Ivica Nuić</t>
  </si>
  <si>
    <t>Postotak naplate štete prema raspoloživim sredstvima za stambene objekte</t>
  </si>
  <si>
    <t>NLB banka i Crveni križ</t>
  </si>
  <si>
    <t>Razni donatori
putem Crvenog križa</t>
  </si>
  <si>
    <t>Bingo vaučeri</t>
  </si>
  <si>
    <t>Roba</t>
  </si>
  <si>
    <t>Ogrjev</t>
  </si>
  <si>
    <t>Kuć. aparati</t>
  </si>
  <si>
    <t>Kuć.aparti</t>
  </si>
  <si>
    <t>UKUPNO:</t>
  </si>
  <si>
    <t>Novčana pomoć Kanton
Uprava za branitelje</t>
  </si>
  <si>
    <t>Fondacija
za pružanje
pomoći
FBIH</t>
  </si>
  <si>
    <t>Redni
broj</t>
  </si>
  <si>
    <t>Šidija Jahić</t>
  </si>
  <si>
    <t>Zlata Šutić</t>
  </si>
  <si>
    <t>Jasminko Smajić</t>
  </si>
  <si>
    <t>Josip Marković</t>
  </si>
  <si>
    <t>Dževad Hodžurda</t>
  </si>
  <si>
    <t>Omer Ganija</t>
  </si>
  <si>
    <t>Darijo Gracić</t>
  </si>
  <si>
    <t>Miralem Beganović</t>
  </si>
  <si>
    <t>Elvedin Bećirović</t>
  </si>
  <si>
    <t>Juro Šimunić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</si>
</sst>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2" fontId="9" fillId="0" borderId="0" xfId="0" applyNumberFormat="1" applyFont="1" applyAlignment="1">
      <alignment vertical="center" wrapText="1"/>
    </xf>
    <xf numFmtId="2" fontId="8" fillId="0" borderId="0" xfId="0" applyNumberFormat="1" applyFont="1" applyAlignment="1">
      <alignment vertical="center" wrapText="1"/>
    </xf>
    <xf numFmtId="2" fontId="0" fillId="0" borderId="0" xfId="0" applyNumberFormat="1"/>
    <xf numFmtId="10" fontId="9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2" fontId="11" fillId="0" borderId="0" xfId="0" applyNumberFormat="1" applyFont="1" applyAlignment="1">
      <alignment vertical="center" wrapText="1"/>
    </xf>
    <xf numFmtId="0" fontId="10" fillId="0" borderId="0" xfId="0" applyFont="1"/>
    <xf numFmtId="4" fontId="0" fillId="0" borderId="0" xfId="0" applyNumberFormat="1"/>
    <xf numFmtId="2" fontId="1" fillId="0" borderId="0" xfId="0" applyNumberFormat="1" applyFont="1" applyAlignment="1">
      <alignment vertical="center" wrapText="1"/>
    </xf>
    <xf numFmtId="4" fontId="11" fillId="0" borderId="0" xfId="0" applyNumberFormat="1" applyFont="1" applyAlignment="1">
      <alignment vertical="center" wrapText="1"/>
    </xf>
    <xf numFmtId="10" fontId="11" fillId="0" borderId="0" xfId="0" applyNumberFormat="1" applyFont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/>
    <xf numFmtId="0" fontId="12" fillId="0" borderId="0" xfId="0" applyFont="1" applyAlignment="1">
      <alignment wrapText="1"/>
    </xf>
  </cellXfs>
  <cellStyles count="1">
    <cellStyle name="Normalno" xfId="0" builtinId="0"/>
  </cellStyles>
  <dxfs count="5"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142875</xdr:rowOff>
    </xdr:from>
    <xdr:to>
      <xdr:col>13</xdr:col>
      <xdr:colOff>942974</xdr:colOff>
      <xdr:row>3</xdr:row>
      <xdr:rowOff>19050</xdr:rowOff>
    </xdr:to>
    <xdr:sp macro="" textlink="">
      <xdr:nvSpPr>
        <xdr:cNvPr id="2" name="TekstniOkvir 1">
          <a:extLst>
            <a:ext uri="{FF2B5EF4-FFF2-40B4-BE49-F238E27FC236}">
              <a16:creationId xmlns:a16="http://schemas.microsoft.com/office/drawing/2014/main" id="{6C3AA968-C641-E36A-EA22-E09F010BA959}"/>
            </a:ext>
          </a:extLst>
        </xdr:cNvPr>
        <xdr:cNvSpPr txBox="1"/>
      </xdr:nvSpPr>
      <xdr:spPr>
        <a:xfrm>
          <a:off x="28574" y="142875"/>
          <a:ext cx="8505825" cy="809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BA" sz="1400" b="1">
              <a:solidFill>
                <a:srgbClr val="FF0000"/>
              </a:solidFill>
            </a:rPr>
            <a:t>VAŽNA NAPOMENA: Vlasnici stambenih objekata čija imena su označena žutom bojom dužni su dostaviti dokumente koji nedostaju u njihovom predmetu, kako bi pristupili potpisivanju ugovora o isplati sredstava.</a:t>
          </a:r>
        </a:p>
      </xdr:txBody>
    </xdr:sp>
    <xdr:clientData/>
  </xdr:twoCellAnchor>
  <xdr:twoCellAnchor>
    <xdr:from>
      <xdr:col>0</xdr:col>
      <xdr:colOff>85725</xdr:colOff>
      <xdr:row>167</xdr:row>
      <xdr:rowOff>47625</xdr:rowOff>
    </xdr:from>
    <xdr:to>
      <xdr:col>13</xdr:col>
      <xdr:colOff>933450</xdr:colOff>
      <xdr:row>175</xdr:row>
      <xdr:rowOff>28575</xdr:rowOff>
    </xdr:to>
    <xdr:sp macro="" textlink="">
      <xdr:nvSpPr>
        <xdr:cNvPr id="3" name="TekstniOkvir 2">
          <a:extLst>
            <a:ext uri="{FF2B5EF4-FFF2-40B4-BE49-F238E27FC236}">
              <a16:creationId xmlns:a16="http://schemas.microsoft.com/office/drawing/2014/main" id="{F3F2665F-A4A0-7D20-A515-EABBF3D69E41}"/>
            </a:ext>
          </a:extLst>
        </xdr:cNvPr>
        <xdr:cNvSpPr txBox="1"/>
      </xdr:nvSpPr>
      <xdr:spPr>
        <a:xfrm>
          <a:off x="85725" y="33461325"/>
          <a:ext cx="8439150" cy="150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BA" sz="1100" b="1">
              <a:solidFill>
                <a:srgbClr val="FF0000"/>
              </a:solidFill>
            </a:rPr>
            <a:t>NAPOMENA: Sukladno zaključku sa 8. sjednice Općinskog Vijeća Kiseljak od 10. 7. 2025.godine</a:t>
          </a:r>
          <a:r>
            <a:rPr lang="hr-BA" sz="1100" b="1" baseline="0">
              <a:solidFill>
                <a:srgbClr val="FF0000"/>
              </a:solidFill>
            </a:rPr>
            <a:t>, iznos pripadajuće novčane pomoći od Općine Kiseljak umanjuje se onim vlasnicima stambenih objekata koji su dobili novčanu pomoć od NLB banke, Kantonalne uprave za branitelje KSB i Fondacije za pružanje pomoći u rjšavanju stambenih pitanja pripadnika braniteljske populacije.  </a:t>
          </a:r>
        </a:p>
        <a:p>
          <a:endParaRPr lang="hr-BA" sz="1100" b="1" baseline="0">
            <a:solidFill>
              <a:srgbClr val="FF0000"/>
            </a:solidFill>
          </a:endParaRPr>
        </a:p>
        <a:p>
          <a:r>
            <a:rPr lang="hr-BA" sz="1100" b="1" baseline="0">
              <a:solidFill>
                <a:srgbClr val="FF0000"/>
              </a:solidFill>
            </a:rPr>
            <a:t>Prigovor se može podnijeti u roku 7 dana od dana objave na web stranici Općine Kiseljak i oglasnoj ploći Općine Kiseljak putem nadležnog Općinskog povjerenstva.</a:t>
          </a:r>
          <a:endParaRPr lang="hr-BA" sz="1100" b="1">
            <a:solidFill>
              <a:srgbClr val="FF0000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ablica1" displayName="Tablica1" ref="A4:N167" totalsRowShown="0">
  <autoFilter ref="A4:N167"/>
  <sortState ref="A5:N211">
    <sortCondition ref="B207"/>
  </sortState>
  <tableColumns count="14">
    <tableColumn id="16" name="Redni_x000a_broj"/>
    <tableColumn id="2" name="Ima i prezime"/>
    <tableColumn id="10" name="Iznos procijenjene_x000a_ štete na građevinama_x000a_stambenih objekata" dataDxfId="4"/>
    <tableColumn id="13" name="Postotak naplate štete prema raspoloživim sredstvima za stambene objekte" dataDxfId="3"/>
    <tableColumn id="12" name="Iznos naknade štete _x000a_od općine Kiseljak" dataDxfId="2"/>
    <tableColumn id="7" name="NLB banka i Crveni križ" dataDxfId="1"/>
    <tableColumn id="3" name="Razni donatori_x000a_putem Crvenog križa"/>
    <tableColumn id="14" name="Bingo vaučeri"/>
    <tableColumn id="4" name="Pomoć u_x000a_ robi"/>
    <tableColumn id="5" name="Pomoć_x000a_ogrjev"/>
    <tableColumn id="6" name="Pomoć kuć._x000a_Strojevi"/>
    <tableColumn id="8" name="Novčana pomoć Kanton_x000a_Uprava za branitelje"/>
    <tableColumn id="15" name="Fondacija_x000a_za pružanje_x000a_pomoći_x000a_FBIH"/>
    <tableColumn id="9" name="Ugovor novčana _x000a_pomoć općina" dataDxfId="0">
      <calculatedColumnFormula>SUM(E5-F5)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67"/>
  <sheetViews>
    <sheetView tabSelected="1" topLeftCell="A76" workbookViewId="0">
      <selection activeCell="E88" sqref="E88:F88"/>
    </sheetView>
  </sheetViews>
  <sheetFormatPr defaultRowHeight="15" x14ac:dyDescent="0.25"/>
  <cols>
    <col min="1" max="1" width="8.42578125" customWidth="1"/>
    <col min="2" max="2" width="22.85546875" customWidth="1"/>
    <col min="3" max="3" width="15.7109375" customWidth="1"/>
    <col min="4" max="4" width="14.140625" customWidth="1"/>
    <col min="5" max="5" width="21.140625" bestFit="1" customWidth="1"/>
    <col min="6" max="6" width="13.28515625" customWidth="1"/>
    <col min="7" max="7" width="7.5703125" hidden="1" customWidth="1"/>
    <col min="8" max="8" width="11.140625" hidden="1" customWidth="1"/>
    <col min="9" max="9" width="5.85546875" hidden="1" customWidth="1"/>
    <col min="10" max="10" width="6.85546875" hidden="1" customWidth="1"/>
    <col min="11" max="11" width="10" hidden="1" customWidth="1"/>
    <col min="14" max="14" width="14.140625" customWidth="1"/>
    <col min="15" max="15" width="20.28515625" customWidth="1"/>
  </cols>
  <sheetData>
    <row r="2" spans="1:14" x14ac:dyDescent="0.25">
      <c r="B2" s="23"/>
    </row>
    <row r="3" spans="1:14" ht="43.5" customHeight="1" x14ac:dyDescent="0.25"/>
    <row r="4" spans="1:14" ht="105" x14ac:dyDescent="0.25">
      <c r="A4" s="1" t="s">
        <v>168</v>
      </c>
      <c r="B4" t="s">
        <v>0</v>
      </c>
      <c r="C4" s="1" t="s">
        <v>150</v>
      </c>
      <c r="D4" s="1" t="s">
        <v>157</v>
      </c>
      <c r="E4" s="1" t="s">
        <v>151</v>
      </c>
      <c r="F4" s="1" t="s">
        <v>158</v>
      </c>
      <c r="G4" s="1" t="s">
        <v>159</v>
      </c>
      <c r="H4" s="1" t="s">
        <v>160</v>
      </c>
      <c r="I4" s="1" t="s">
        <v>4</v>
      </c>
      <c r="J4" s="1" t="s">
        <v>1</v>
      </c>
      <c r="K4" s="1" t="s">
        <v>2</v>
      </c>
      <c r="L4" s="1" t="s">
        <v>166</v>
      </c>
      <c r="M4" s="1" t="s">
        <v>167</v>
      </c>
      <c r="N4" s="1" t="s">
        <v>3</v>
      </c>
    </row>
    <row r="5" spans="1:14" x14ac:dyDescent="0.25">
      <c r="A5">
        <v>1</v>
      </c>
      <c r="B5" s="2" t="s">
        <v>77</v>
      </c>
      <c r="C5" s="7">
        <v>4500</v>
      </c>
      <c r="D5" s="10">
        <v>1</v>
      </c>
      <c r="E5" s="7">
        <v>4500</v>
      </c>
      <c r="F5" s="9"/>
      <c r="G5" s="9">
        <v>600</v>
      </c>
      <c r="H5" s="9">
        <v>1250</v>
      </c>
      <c r="L5" s="15">
        <v>10000</v>
      </c>
      <c r="M5" s="15">
        <v>1000</v>
      </c>
      <c r="N5" s="9">
        <v>0</v>
      </c>
    </row>
    <row r="6" spans="1:14" x14ac:dyDescent="0.25">
      <c r="A6">
        <v>2</v>
      </c>
      <c r="B6" s="2" t="s">
        <v>124</v>
      </c>
      <c r="C6" s="7">
        <v>6300</v>
      </c>
      <c r="D6" s="10">
        <v>1</v>
      </c>
      <c r="E6" s="7">
        <v>6300</v>
      </c>
      <c r="F6" s="9"/>
      <c r="G6" s="9"/>
      <c r="H6" s="9"/>
      <c r="N6" s="9">
        <f t="shared" ref="N6:N15" si="0">SUM(E6-F6)</f>
        <v>6300</v>
      </c>
    </row>
    <row r="7" spans="1:14" x14ac:dyDescent="0.25">
      <c r="A7">
        <v>3</v>
      </c>
      <c r="B7" s="2" t="s">
        <v>116</v>
      </c>
      <c r="C7" s="7">
        <v>1428</v>
      </c>
      <c r="D7" s="10">
        <v>1</v>
      </c>
      <c r="E7" s="7">
        <v>1428</v>
      </c>
      <c r="F7" s="9"/>
      <c r="G7" s="9"/>
      <c r="H7" s="9"/>
      <c r="N7" s="9">
        <f t="shared" si="0"/>
        <v>1428</v>
      </c>
    </row>
    <row r="8" spans="1:14" x14ac:dyDescent="0.25">
      <c r="A8">
        <v>4</v>
      </c>
      <c r="B8" s="2" t="s">
        <v>24</v>
      </c>
      <c r="C8" s="7">
        <v>15900</v>
      </c>
      <c r="D8" s="10">
        <v>1</v>
      </c>
      <c r="E8" s="7">
        <v>15900</v>
      </c>
      <c r="F8" s="9"/>
      <c r="G8" s="9"/>
      <c r="H8" s="9">
        <v>650</v>
      </c>
      <c r="I8" t="s">
        <v>161</v>
      </c>
      <c r="K8" t="s">
        <v>164</v>
      </c>
      <c r="N8" s="9">
        <f t="shared" si="0"/>
        <v>15900</v>
      </c>
    </row>
    <row r="9" spans="1:14" x14ac:dyDescent="0.25">
      <c r="A9">
        <v>6</v>
      </c>
      <c r="B9" s="2" t="s">
        <v>13</v>
      </c>
      <c r="C9" s="7">
        <v>4560</v>
      </c>
      <c r="D9" s="10">
        <v>1</v>
      </c>
      <c r="E9" s="7">
        <v>4560</v>
      </c>
      <c r="F9" s="9">
        <v>3000</v>
      </c>
      <c r="G9" s="9"/>
      <c r="H9" s="9"/>
      <c r="I9" t="s">
        <v>161</v>
      </c>
      <c r="J9" t="s">
        <v>162</v>
      </c>
      <c r="K9" t="s">
        <v>163</v>
      </c>
      <c r="N9" s="9">
        <f t="shared" si="0"/>
        <v>1560</v>
      </c>
    </row>
    <row r="10" spans="1:14" x14ac:dyDescent="0.25">
      <c r="A10">
        <v>7</v>
      </c>
      <c r="B10" s="2" t="s">
        <v>46</v>
      </c>
      <c r="C10" s="7">
        <v>10000</v>
      </c>
      <c r="D10" s="10">
        <v>1</v>
      </c>
      <c r="E10" s="7">
        <v>10000</v>
      </c>
      <c r="F10" s="9"/>
      <c r="G10" s="9"/>
      <c r="H10" s="9"/>
      <c r="I10" t="s">
        <v>161</v>
      </c>
      <c r="K10" t="s">
        <v>163</v>
      </c>
      <c r="N10" s="9">
        <f t="shared" si="0"/>
        <v>10000</v>
      </c>
    </row>
    <row r="11" spans="1:14" x14ac:dyDescent="0.25">
      <c r="A11">
        <v>8</v>
      </c>
      <c r="B11" s="2" t="s">
        <v>15</v>
      </c>
      <c r="C11" s="7">
        <v>1000</v>
      </c>
      <c r="D11" s="10">
        <v>1</v>
      </c>
      <c r="E11" s="7">
        <v>1000</v>
      </c>
      <c r="F11" s="9"/>
      <c r="G11" s="9"/>
      <c r="H11" s="9"/>
      <c r="I11" t="s">
        <v>161</v>
      </c>
      <c r="K11" t="s">
        <v>163</v>
      </c>
      <c r="N11" s="9">
        <f t="shared" si="0"/>
        <v>1000</v>
      </c>
    </row>
    <row r="12" spans="1:14" x14ac:dyDescent="0.25">
      <c r="A12">
        <v>9</v>
      </c>
      <c r="B12" s="19" t="s">
        <v>126</v>
      </c>
      <c r="C12" s="7">
        <v>6450</v>
      </c>
      <c r="D12" s="10">
        <v>1</v>
      </c>
      <c r="E12" s="7">
        <v>6450</v>
      </c>
      <c r="F12" s="9">
        <v>3500</v>
      </c>
      <c r="G12" s="9"/>
      <c r="H12" s="9">
        <v>650</v>
      </c>
      <c r="J12" t="s">
        <v>162</v>
      </c>
      <c r="N12" s="9">
        <f t="shared" si="0"/>
        <v>2950</v>
      </c>
    </row>
    <row r="13" spans="1:14" x14ac:dyDescent="0.25">
      <c r="A13">
        <v>10</v>
      </c>
      <c r="B13" s="2" t="s">
        <v>145</v>
      </c>
      <c r="C13" s="7">
        <v>1000</v>
      </c>
      <c r="D13" s="10">
        <v>1</v>
      </c>
      <c r="E13" s="7">
        <v>1000</v>
      </c>
      <c r="F13" s="9"/>
      <c r="G13" s="9"/>
      <c r="H13" s="9"/>
      <c r="I13" t="s">
        <v>161</v>
      </c>
      <c r="K13" t="s">
        <v>163</v>
      </c>
      <c r="N13" s="9">
        <f t="shared" si="0"/>
        <v>1000</v>
      </c>
    </row>
    <row r="14" spans="1:14" x14ac:dyDescent="0.25">
      <c r="A14">
        <v>11</v>
      </c>
      <c r="B14" s="2" t="s">
        <v>30</v>
      </c>
      <c r="C14" s="7">
        <v>2800</v>
      </c>
      <c r="D14" s="10">
        <v>1</v>
      </c>
      <c r="E14" s="7">
        <v>2800</v>
      </c>
      <c r="F14" s="9"/>
      <c r="G14" s="9"/>
      <c r="H14" s="9"/>
      <c r="I14" t="s">
        <v>161</v>
      </c>
      <c r="K14" t="s">
        <v>163</v>
      </c>
      <c r="N14" s="9">
        <f t="shared" si="0"/>
        <v>2800</v>
      </c>
    </row>
    <row r="15" spans="1:14" x14ac:dyDescent="0.25">
      <c r="A15">
        <v>12</v>
      </c>
      <c r="B15" s="2" t="s">
        <v>78</v>
      </c>
      <c r="C15" s="7">
        <v>9600</v>
      </c>
      <c r="D15" s="10">
        <v>1</v>
      </c>
      <c r="E15" s="7">
        <v>9600</v>
      </c>
      <c r="F15" s="9">
        <v>4500</v>
      </c>
      <c r="G15" s="9"/>
      <c r="H15" s="9">
        <v>800</v>
      </c>
      <c r="N15" s="9">
        <f t="shared" si="0"/>
        <v>5100</v>
      </c>
    </row>
    <row r="16" spans="1:14" x14ac:dyDescent="0.25">
      <c r="A16">
        <v>13</v>
      </c>
      <c r="B16" s="2" t="s">
        <v>70</v>
      </c>
      <c r="C16" s="7">
        <v>9200</v>
      </c>
      <c r="D16" s="10">
        <v>1</v>
      </c>
      <c r="E16" s="7">
        <v>9200</v>
      </c>
      <c r="F16" s="9">
        <v>4000</v>
      </c>
      <c r="G16" s="9"/>
      <c r="H16" s="9">
        <v>950</v>
      </c>
      <c r="I16" t="s">
        <v>161</v>
      </c>
      <c r="K16" t="s">
        <v>163</v>
      </c>
      <c r="L16" s="15">
        <v>4600</v>
      </c>
      <c r="M16" s="15">
        <v>1000</v>
      </c>
      <c r="N16" s="9">
        <v>0</v>
      </c>
    </row>
    <row r="17" spans="1:14" x14ac:dyDescent="0.25">
      <c r="A17">
        <v>14</v>
      </c>
      <c r="B17" s="2" t="s">
        <v>96</v>
      </c>
      <c r="C17" s="7">
        <v>1000</v>
      </c>
      <c r="D17" s="10">
        <v>1</v>
      </c>
      <c r="E17" s="7">
        <v>1000</v>
      </c>
      <c r="F17" s="9">
        <v>7000</v>
      </c>
      <c r="G17" s="9"/>
      <c r="H17" s="9"/>
      <c r="N17" s="9">
        <v>0</v>
      </c>
    </row>
    <row r="18" spans="1:14" x14ac:dyDescent="0.25">
      <c r="A18">
        <v>15</v>
      </c>
      <c r="B18" s="2" t="s">
        <v>71</v>
      </c>
      <c r="C18" s="7">
        <v>9450</v>
      </c>
      <c r="D18" s="10">
        <v>1</v>
      </c>
      <c r="E18" s="7">
        <v>9450</v>
      </c>
      <c r="F18" s="9"/>
      <c r="G18" s="9"/>
      <c r="H18" s="9">
        <v>800</v>
      </c>
      <c r="N18" s="9">
        <f t="shared" ref="N18:N50" si="1">SUM(E18-F18)</f>
        <v>9450</v>
      </c>
    </row>
    <row r="19" spans="1:14" x14ac:dyDescent="0.25">
      <c r="A19">
        <v>16</v>
      </c>
      <c r="B19" s="2" t="s">
        <v>81</v>
      </c>
      <c r="C19" s="7">
        <v>3600</v>
      </c>
      <c r="D19" s="10">
        <v>1</v>
      </c>
      <c r="E19" s="7">
        <v>3600</v>
      </c>
      <c r="F19" s="9"/>
      <c r="G19" s="9"/>
      <c r="H19" s="9"/>
      <c r="I19" t="s">
        <v>161</v>
      </c>
      <c r="K19" t="s">
        <v>163</v>
      </c>
      <c r="N19" s="9">
        <f t="shared" si="1"/>
        <v>3600</v>
      </c>
    </row>
    <row r="20" spans="1:14" x14ac:dyDescent="0.25">
      <c r="A20">
        <v>18</v>
      </c>
      <c r="B20" s="2" t="s">
        <v>107</v>
      </c>
      <c r="C20" s="7">
        <v>3496</v>
      </c>
      <c r="D20" s="10">
        <v>1</v>
      </c>
      <c r="E20" s="7">
        <v>3496</v>
      </c>
      <c r="F20" s="9"/>
      <c r="G20" s="9"/>
      <c r="H20" s="9">
        <v>1250</v>
      </c>
      <c r="I20" t="s">
        <v>161</v>
      </c>
      <c r="J20" t="s">
        <v>162</v>
      </c>
      <c r="K20" t="s">
        <v>163</v>
      </c>
      <c r="N20" s="9">
        <f t="shared" si="1"/>
        <v>3496</v>
      </c>
    </row>
    <row r="21" spans="1:14" ht="15.75" customHeight="1" x14ac:dyDescent="0.25">
      <c r="A21">
        <v>19</v>
      </c>
      <c r="B21" s="19" t="s">
        <v>109</v>
      </c>
      <c r="C21" s="7">
        <v>1350</v>
      </c>
      <c r="D21" s="10">
        <v>1</v>
      </c>
      <c r="E21" s="7">
        <v>1350</v>
      </c>
      <c r="F21" s="9"/>
      <c r="G21" s="9">
        <v>600</v>
      </c>
      <c r="H21" s="9">
        <v>1100</v>
      </c>
      <c r="N21" s="9">
        <f t="shared" si="1"/>
        <v>1350</v>
      </c>
    </row>
    <row r="22" spans="1:14" x14ac:dyDescent="0.25">
      <c r="A22">
        <v>20</v>
      </c>
      <c r="B22" s="2" t="s">
        <v>101</v>
      </c>
      <c r="C22" s="7">
        <v>11046</v>
      </c>
      <c r="D22" s="10">
        <v>1</v>
      </c>
      <c r="E22" s="7">
        <v>11046</v>
      </c>
      <c r="F22" s="9">
        <v>6500</v>
      </c>
      <c r="G22" s="9"/>
      <c r="H22" s="9">
        <v>650</v>
      </c>
      <c r="I22" t="s">
        <v>161</v>
      </c>
      <c r="K22" t="s">
        <v>163</v>
      </c>
      <c r="N22" s="9">
        <f t="shared" si="1"/>
        <v>4546</v>
      </c>
    </row>
    <row r="23" spans="1:14" x14ac:dyDescent="0.25">
      <c r="A23">
        <v>21</v>
      </c>
      <c r="B23" s="2" t="s">
        <v>22</v>
      </c>
      <c r="C23" s="7">
        <v>4800</v>
      </c>
      <c r="D23" s="10">
        <v>1</v>
      </c>
      <c r="E23" s="7">
        <v>4800</v>
      </c>
      <c r="F23" s="9">
        <v>3000</v>
      </c>
      <c r="G23" s="9"/>
      <c r="H23" s="9">
        <v>650</v>
      </c>
      <c r="I23" t="s">
        <v>161</v>
      </c>
      <c r="K23" t="s">
        <v>163</v>
      </c>
      <c r="N23" s="9">
        <f t="shared" si="1"/>
        <v>1800</v>
      </c>
    </row>
    <row r="24" spans="1:14" x14ac:dyDescent="0.25">
      <c r="A24">
        <v>22</v>
      </c>
      <c r="B24" s="19" t="s">
        <v>91</v>
      </c>
      <c r="C24" s="7">
        <v>1000</v>
      </c>
      <c r="D24" s="10">
        <v>1</v>
      </c>
      <c r="E24" s="7">
        <v>1000</v>
      </c>
      <c r="F24" s="9"/>
      <c r="G24" s="9">
        <v>600</v>
      </c>
      <c r="H24" s="9">
        <v>950</v>
      </c>
      <c r="I24" t="s">
        <v>161</v>
      </c>
      <c r="K24" t="s">
        <v>163</v>
      </c>
      <c r="N24" s="9">
        <f t="shared" si="1"/>
        <v>1000</v>
      </c>
    </row>
    <row r="25" spans="1:14" x14ac:dyDescent="0.25">
      <c r="A25">
        <v>23</v>
      </c>
      <c r="B25" s="2" t="s">
        <v>74</v>
      </c>
      <c r="C25" s="7">
        <v>7050</v>
      </c>
      <c r="D25" s="10">
        <v>1</v>
      </c>
      <c r="E25" s="7">
        <v>7050</v>
      </c>
      <c r="F25" s="9"/>
      <c r="G25" s="9">
        <v>600</v>
      </c>
      <c r="H25" s="9"/>
      <c r="N25" s="9">
        <f t="shared" si="1"/>
        <v>7050</v>
      </c>
    </row>
    <row r="26" spans="1:14" x14ac:dyDescent="0.25">
      <c r="A26">
        <v>27</v>
      </c>
      <c r="B26" s="2" t="s">
        <v>108</v>
      </c>
      <c r="C26" s="7">
        <v>8100</v>
      </c>
      <c r="D26" s="10">
        <v>1</v>
      </c>
      <c r="E26" s="7">
        <v>8100</v>
      </c>
      <c r="F26" s="9"/>
      <c r="G26" s="9"/>
      <c r="H26" s="9">
        <v>1100</v>
      </c>
      <c r="N26" s="9">
        <f t="shared" si="1"/>
        <v>8100</v>
      </c>
    </row>
    <row r="27" spans="1:14" ht="15.75" customHeight="1" x14ac:dyDescent="0.25">
      <c r="A27">
        <v>29</v>
      </c>
      <c r="B27" s="2" t="s">
        <v>54</v>
      </c>
      <c r="C27" s="7">
        <v>16438</v>
      </c>
      <c r="D27" s="10">
        <v>1</v>
      </c>
      <c r="E27" s="7">
        <v>16438</v>
      </c>
      <c r="F27" s="9">
        <v>7100</v>
      </c>
      <c r="G27" s="9"/>
      <c r="H27" s="9">
        <v>1250</v>
      </c>
      <c r="I27" t="s">
        <v>161</v>
      </c>
      <c r="J27" t="s">
        <v>162</v>
      </c>
      <c r="K27" t="s">
        <v>163</v>
      </c>
      <c r="N27" s="9">
        <f t="shared" si="1"/>
        <v>9338</v>
      </c>
    </row>
    <row r="28" spans="1:14" x14ac:dyDescent="0.25">
      <c r="A28">
        <v>30</v>
      </c>
      <c r="B28" s="2" t="s">
        <v>34</v>
      </c>
      <c r="C28" s="7">
        <v>8850</v>
      </c>
      <c r="D28" s="10">
        <v>1</v>
      </c>
      <c r="E28" s="7">
        <v>8850</v>
      </c>
      <c r="F28" s="9">
        <v>4500</v>
      </c>
      <c r="G28" s="9"/>
      <c r="H28" s="9"/>
      <c r="I28" t="s">
        <v>161</v>
      </c>
      <c r="K28" t="s">
        <v>163</v>
      </c>
      <c r="N28" s="9">
        <f t="shared" si="1"/>
        <v>4350</v>
      </c>
    </row>
    <row r="29" spans="1:14" x14ac:dyDescent="0.25">
      <c r="A29">
        <v>31</v>
      </c>
      <c r="B29" s="2" t="s">
        <v>135</v>
      </c>
      <c r="C29" s="7">
        <v>4424</v>
      </c>
      <c r="D29" s="10">
        <v>1</v>
      </c>
      <c r="E29" s="7">
        <v>4424</v>
      </c>
      <c r="F29" s="9"/>
      <c r="G29" s="9">
        <v>600</v>
      </c>
      <c r="H29" s="9">
        <v>950</v>
      </c>
      <c r="K29" t="s">
        <v>163</v>
      </c>
      <c r="N29" s="9">
        <f t="shared" si="1"/>
        <v>4424</v>
      </c>
    </row>
    <row r="30" spans="1:14" x14ac:dyDescent="0.25">
      <c r="A30">
        <v>32</v>
      </c>
      <c r="B30" s="2" t="s">
        <v>14</v>
      </c>
      <c r="C30" s="7">
        <v>4700</v>
      </c>
      <c r="D30" s="10">
        <v>1</v>
      </c>
      <c r="E30" s="7">
        <v>4700</v>
      </c>
      <c r="F30" s="9"/>
      <c r="G30" s="9"/>
      <c r="H30" s="9">
        <v>1100</v>
      </c>
      <c r="I30" t="s">
        <v>161</v>
      </c>
      <c r="K30" t="s">
        <v>163</v>
      </c>
      <c r="N30" s="9">
        <f t="shared" si="1"/>
        <v>4700</v>
      </c>
    </row>
    <row r="31" spans="1:14" x14ac:dyDescent="0.25">
      <c r="A31">
        <v>33</v>
      </c>
      <c r="B31" s="19" t="s">
        <v>63</v>
      </c>
      <c r="C31" s="7">
        <v>6210</v>
      </c>
      <c r="D31" s="10">
        <v>1</v>
      </c>
      <c r="E31" s="7">
        <v>6210</v>
      </c>
      <c r="F31" s="9">
        <v>4500</v>
      </c>
      <c r="G31" s="9"/>
      <c r="H31" s="9">
        <v>1100</v>
      </c>
      <c r="I31" t="s">
        <v>161</v>
      </c>
      <c r="K31" t="s">
        <v>163</v>
      </c>
      <c r="N31" s="9">
        <f t="shared" si="1"/>
        <v>1710</v>
      </c>
    </row>
    <row r="32" spans="1:14" x14ac:dyDescent="0.25">
      <c r="A32">
        <v>34</v>
      </c>
      <c r="B32" s="2" t="s">
        <v>69</v>
      </c>
      <c r="C32" s="7">
        <v>16475</v>
      </c>
      <c r="D32" s="10">
        <v>1</v>
      </c>
      <c r="E32" s="7">
        <v>16475</v>
      </c>
      <c r="F32" s="9">
        <v>9000</v>
      </c>
      <c r="G32" s="9"/>
      <c r="H32" s="9">
        <v>1250</v>
      </c>
      <c r="I32" t="s">
        <v>161</v>
      </c>
      <c r="K32" t="s">
        <v>163</v>
      </c>
      <c r="N32" s="9">
        <f t="shared" si="1"/>
        <v>7475</v>
      </c>
    </row>
    <row r="33" spans="1:14" x14ac:dyDescent="0.25">
      <c r="A33">
        <v>229</v>
      </c>
      <c r="B33" s="22" t="s">
        <v>175</v>
      </c>
      <c r="C33" s="17">
        <v>3100</v>
      </c>
      <c r="D33" s="18">
        <v>1</v>
      </c>
      <c r="E33" s="17">
        <v>3100</v>
      </c>
      <c r="F33" s="13"/>
      <c r="N33" s="9">
        <f t="shared" si="1"/>
        <v>3100</v>
      </c>
    </row>
    <row r="34" spans="1:14" x14ac:dyDescent="0.25">
      <c r="A34">
        <v>35</v>
      </c>
      <c r="B34" s="2" t="s">
        <v>75</v>
      </c>
      <c r="C34" s="7">
        <v>1200</v>
      </c>
      <c r="D34" s="10">
        <v>1</v>
      </c>
      <c r="E34" s="7">
        <v>1200</v>
      </c>
      <c r="F34" s="9"/>
      <c r="G34" s="9"/>
      <c r="H34" s="9"/>
      <c r="I34" t="s">
        <v>161</v>
      </c>
      <c r="K34" t="s">
        <v>163</v>
      </c>
      <c r="N34" s="9">
        <f t="shared" si="1"/>
        <v>1200</v>
      </c>
    </row>
    <row r="35" spans="1:14" x14ac:dyDescent="0.25">
      <c r="A35">
        <v>36</v>
      </c>
      <c r="B35" s="2" t="s">
        <v>98</v>
      </c>
      <c r="C35" s="7">
        <v>12600</v>
      </c>
      <c r="D35" s="10">
        <v>1</v>
      </c>
      <c r="E35" s="7">
        <v>12600</v>
      </c>
      <c r="F35" s="9">
        <v>6000</v>
      </c>
      <c r="G35" s="9"/>
      <c r="H35" s="9">
        <v>1250</v>
      </c>
      <c r="J35" t="s">
        <v>162</v>
      </c>
      <c r="N35" s="9">
        <f t="shared" si="1"/>
        <v>6600</v>
      </c>
    </row>
    <row r="36" spans="1:14" x14ac:dyDescent="0.25">
      <c r="A36">
        <v>37</v>
      </c>
      <c r="B36" s="2" t="s">
        <v>127</v>
      </c>
      <c r="C36" s="7">
        <v>11975</v>
      </c>
      <c r="D36" s="10">
        <v>1</v>
      </c>
      <c r="E36" s="7">
        <v>11975</v>
      </c>
      <c r="F36" s="9"/>
      <c r="G36" s="9">
        <v>600</v>
      </c>
      <c r="H36" s="9">
        <v>1250</v>
      </c>
      <c r="N36" s="9">
        <f t="shared" si="1"/>
        <v>11975</v>
      </c>
    </row>
    <row r="37" spans="1:14" x14ac:dyDescent="0.25">
      <c r="A37">
        <v>39</v>
      </c>
      <c r="B37" s="2" t="s">
        <v>92</v>
      </c>
      <c r="C37" s="7">
        <v>3300</v>
      </c>
      <c r="D37" s="10">
        <v>1</v>
      </c>
      <c r="E37" s="7">
        <v>3300</v>
      </c>
      <c r="F37" s="9"/>
      <c r="G37" s="9"/>
      <c r="H37" s="9">
        <v>950</v>
      </c>
      <c r="J37" t="s">
        <v>162</v>
      </c>
      <c r="N37" s="9">
        <f t="shared" si="1"/>
        <v>3300</v>
      </c>
    </row>
    <row r="38" spans="1:14" x14ac:dyDescent="0.25">
      <c r="A38">
        <v>40</v>
      </c>
      <c r="B38" s="2" t="s">
        <v>95</v>
      </c>
      <c r="C38" s="7">
        <v>3220</v>
      </c>
      <c r="D38" s="10">
        <v>1</v>
      </c>
      <c r="E38" s="7">
        <v>3220</v>
      </c>
      <c r="F38" s="9"/>
      <c r="G38" s="9"/>
      <c r="H38" s="9"/>
      <c r="I38" t="s">
        <v>161</v>
      </c>
      <c r="K38" t="s">
        <v>163</v>
      </c>
      <c r="N38" s="9">
        <f t="shared" si="1"/>
        <v>3220</v>
      </c>
    </row>
    <row r="39" spans="1:14" x14ac:dyDescent="0.25">
      <c r="A39">
        <v>42</v>
      </c>
      <c r="B39" s="2" t="s">
        <v>37</v>
      </c>
      <c r="C39" s="7">
        <v>8400</v>
      </c>
      <c r="D39" s="10">
        <v>1</v>
      </c>
      <c r="E39" s="7">
        <v>8400</v>
      </c>
      <c r="F39" s="9"/>
      <c r="G39" s="9">
        <v>600</v>
      </c>
      <c r="H39" s="9">
        <v>2350</v>
      </c>
      <c r="N39" s="9">
        <f t="shared" si="1"/>
        <v>8400</v>
      </c>
    </row>
    <row r="40" spans="1:14" x14ac:dyDescent="0.25">
      <c r="A40">
        <v>44</v>
      </c>
      <c r="B40" s="2" t="s">
        <v>21</v>
      </c>
      <c r="C40" s="7">
        <v>9100</v>
      </c>
      <c r="D40" s="10">
        <v>1</v>
      </c>
      <c r="E40" s="7">
        <v>9100</v>
      </c>
      <c r="F40" s="9">
        <v>4500</v>
      </c>
      <c r="G40" s="9"/>
      <c r="H40" s="9">
        <v>1100</v>
      </c>
      <c r="N40" s="9">
        <f t="shared" si="1"/>
        <v>4600</v>
      </c>
    </row>
    <row r="41" spans="1:14" x14ac:dyDescent="0.25">
      <c r="A41">
        <v>45</v>
      </c>
      <c r="B41" s="2" t="s">
        <v>111</v>
      </c>
      <c r="C41" s="7">
        <v>1200</v>
      </c>
      <c r="D41" s="10">
        <v>1</v>
      </c>
      <c r="E41" s="7">
        <v>1200</v>
      </c>
      <c r="F41" s="9"/>
      <c r="G41" s="9"/>
      <c r="H41" s="9">
        <v>1100</v>
      </c>
      <c r="N41" s="9">
        <f t="shared" si="1"/>
        <v>1200</v>
      </c>
    </row>
    <row r="42" spans="1:14" x14ac:dyDescent="0.25">
      <c r="A42">
        <v>48</v>
      </c>
      <c r="B42" s="4" t="s">
        <v>154</v>
      </c>
      <c r="C42" s="7">
        <v>400</v>
      </c>
      <c r="D42" s="10">
        <v>1</v>
      </c>
      <c r="E42" s="7">
        <v>400</v>
      </c>
      <c r="F42" s="9"/>
      <c r="G42" s="9"/>
      <c r="H42" s="9"/>
      <c r="I42" t="s">
        <v>161</v>
      </c>
      <c r="K42" t="s">
        <v>163</v>
      </c>
      <c r="N42" s="9">
        <f t="shared" si="1"/>
        <v>400</v>
      </c>
    </row>
    <row r="43" spans="1:14" ht="18.75" customHeight="1" x14ac:dyDescent="0.25">
      <c r="A43">
        <v>227</v>
      </c>
      <c r="B43" s="22" t="s">
        <v>173</v>
      </c>
      <c r="C43" s="17">
        <v>3200</v>
      </c>
      <c r="D43" s="18">
        <v>1</v>
      </c>
      <c r="E43" s="17">
        <v>3200</v>
      </c>
      <c r="F43" s="13"/>
      <c r="N43" s="9">
        <f t="shared" si="1"/>
        <v>3200</v>
      </c>
    </row>
    <row r="44" spans="1:14" x14ac:dyDescent="0.25">
      <c r="A44">
        <v>49</v>
      </c>
      <c r="B44" s="2" t="s">
        <v>47</v>
      </c>
      <c r="C44" s="7">
        <v>9920</v>
      </c>
      <c r="D44" s="10">
        <v>1</v>
      </c>
      <c r="E44" s="7">
        <v>9920</v>
      </c>
      <c r="F44" s="9"/>
      <c r="G44" s="9"/>
      <c r="H44" s="9"/>
      <c r="I44" t="s">
        <v>161</v>
      </c>
      <c r="K44" t="s">
        <v>163</v>
      </c>
      <c r="N44" s="9">
        <f t="shared" si="1"/>
        <v>9920</v>
      </c>
    </row>
    <row r="45" spans="1:14" x14ac:dyDescent="0.25">
      <c r="A45">
        <v>223</v>
      </c>
      <c r="B45" s="22" t="s">
        <v>177</v>
      </c>
      <c r="C45" s="17">
        <v>9650</v>
      </c>
      <c r="D45" s="18">
        <v>1</v>
      </c>
      <c r="E45" s="17">
        <v>9650</v>
      </c>
      <c r="F45" s="13"/>
      <c r="N45" s="9">
        <f t="shared" si="1"/>
        <v>9650</v>
      </c>
    </row>
    <row r="46" spans="1:14" x14ac:dyDescent="0.25">
      <c r="A46">
        <v>50</v>
      </c>
      <c r="B46" s="2" t="s">
        <v>134</v>
      </c>
      <c r="C46" s="7">
        <v>1000</v>
      </c>
      <c r="D46" s="10">
        <v>1</v>
      </c>
      <c r="E46" s="7">
        <v>1000</v>
      </c>
      <c r="F46" s="9"/>
      <c r="G46" s="9"/>
      <c r="H46" s="9"/>
      <c r="I46" t="s">
        <v>161</v>
      </c>
      <c r="K46" t="s">
        <v>163</v>
      </c>
      <c r="N46" s="9">
        <f t="shared" si="1"/>
        <v>1000</v>
      </c>
    </row>
    <row r="47" spans="1:14" x14ac:dyDescent="0.25">
      <c r="A47">
        <v>51</v>
      </c>
      <c r="B47" s="19" t="s">
        <v>125</v>
      </c>
      <c r="C47" s="7">
        <v>2200</v>
      </c>
      <c r="D47" s="10">
        <v>1</v>
      </c>
      <c r="E47" s="7">
        <v>2200</v>
      </c>
      <c r="F47" s="9"/>
      <c r="G47" s="9"/>
      <c r="H47" s="9"/>
      <c r="I47" t="s">
        <v>161</v>
      </c>
      <c r="K47" t="s">
        <v>163</v>
      </c>
      <c r="N47" s="9">
        <f t="shared" si="1"/>
        <v>2200</v>
      </c>
    </row>
    <row r="48" spans="1:14" x14ac:dyDescent="0.25">
      <c r="A48">
        <v>52</v>
      </c>
      <c r="B48" s="20" t="s">
        <v>153</v>
      </c>
      <c r="C48" s="7">
        <v>4686</v>
      </c>
      <c r="D48" s="10">
        <v>1</v>
      </c>
      <c r="E48" s="7">
        <v>4686</v>
      </c>
      <c r="F48" s="9"/>
      <c r="G48" s="9"/>
      <c r="H48" s="9"/>
      <c r="I48" t="s">
        <v>161</v>
      </c>
      <c r="K48" t="s">
        <v>163</v>
      </c>
      <c r="N48" s="9">
        <f t="shared" si="1"/>
        <v>4686</v>
      </c>
    </row>
    <row r="49" spans="1:14" x14ac:dyDescent="0.25">
      <c r="A49">
        <v>54</v>
      </c>
      <c r="B49" s="2" t="s">
        <v>89</v>
      </c>
      <c r="C49" s="7">
        <v>5450</v>
      </c>
      <c r="D49" s="10">
        <v>1</v>
      </c>
      <c r="E49" s="7">
        <v>5450</v>
      </c>
      <c r="F49" s="9">
        <v>3500</v>
      </c>
      <c r="G49" s="9"/>
      <c r="H49" s="9">
        <v>800</v>
      </c>
      <c r="J49" t="s">
        <v>162</v>
      </c>
      <c r="N49" s="9">
        <f t="shared" si="1"/>
        <v>1950</v>
      </c>
    </row>
    <row r="50" spans="1:14" x14ac:dyDescent="0.25">
      <c r="A50">
        <v>57</v>
      </c>
      <c r="B50" s="2" t="s">
        <v>83</v>
      </c>
      <c r="C50" s="7">
        <v>2419.1999999999998</v>
      </c>
      <c r="D50" s="10">
        <v>1</v>
      </c>
      <c r="E50" s="7">
        <v>2419.1999999999998</v>
      </c>
      <c r="F50" s="9"/>
      <c r="G50" s="9"/>
      <c r="H50" s="9"/>
      <c r="I50" t="s">
        <v>161</v>
      </c>
      <c r="K50" t="s">
        <v>163</v>
      </c>
      <c r="N50" s="9">
        <f t="shared" si="1"/>
        <v>2419.1999999999998</v>
      </c>
    </row>
    <row r="51" spans="1:14" x14ac:dyDescent="0.25">
      <c r="A51">
        <v>58</v>
      </c>
      <c r="B51" s="2" t="s">
        <v>18</v>
      </c>
      <c r="C51" s="7">
        <v>9742</v>
      </c>
      <c r="D51" s="10">
        <v>1</v>
      </c>
      <c r="E51" s="7">
        <v>9742</v>
      </c>
      <c r="F51" s="9"/>
      <c r="G51" s="9"/>
      <c r="H51" s="9">
        <v>1250</v>
      </c>
      <c r="M51" s="15">
        <v>1000</v>
      </c>
      <c r="N51" s="9">
        <v>8742</v>
      </c>
    </row>
    <row r="52" spans="1:14" x14ac:dyDescent="0.25">
      <c r="A52">
        <v>59</v>
      </c>
      <c r="B52" s="19" t="s">
        <v>103</v>
      </c>
      <c r="C52" s="7">
        <v>9000</v>
      </c>
      <c r="D52" s="10">
        <v>1</v>
      </c>
      <c r="E52" s="7">
        <v>9000</v>
      </c>
      <c r="F52" s="9"/>
      <c r="G52" s="9"/>
      <c r="H52" s="9"/>
      <c r="I52" t="s">
        <v>161</v>
      </c>
      <c r="K52" t="s">
        <v>163</v>
      </c>
      <c r="N52" s="9">
        <f>SUM(E52-F52)</f>
        <v>9000</v>
      </c>
    </row>
    <row r="53" spans="1:14" x14ac:dyDescent="0.25">
      <c r="A53">
        <v>60</v>
      </c>
      <c r="B53" s="19" t="s">
        <v>97</v>
      </c>
      <c r="C53" s="7">
        <v>940</v>
      </c>
      <c r="D53" s="10">
        <v>1</v>
      </c>
      <c r="E53" s="7">
        <v>940</v>
      </c>
      <c r="F53" s="9"/>
      <c r="G53" s="9">
        <v>600</v>
      </c>
      <c r="H53" s="9">
        <v>1250</v>
      </c>
      <c r="N53" s="9">
        <f>SUM(E53-F53)</f>
        <v>940</v>
      </c>
    </row>
    <row r="54" spans="1:14" x14ac:dyDescent="0.25">
      <c r="A54">
        <v>61</v>
      </c>
      <c r="B54" s="2" t="s">
        <v>60</v>
      </c>
      <c r="C54" s="7">
        <v>2400</v>
      </c>
      <c r="D54" s="10">
        <v>1</v>
      </c>
      <c r="E54" s="7">
        <v>2400</v>
      </c>
      <c r="F54" s="9"/>
      <c r="G54" s="9"/>
      <c r="H54" s="9">
        <v>800</v>
      </c>
      <c r="J54" t="s">
        <v>162</v>
      </c>
      <c r="N54" s="9">
        <f>SUM(E54-F54)</f>
        <v>2400</v>
      </c>
    </row>
    <row r="55" spans="1:14" x14ac:dyDescent="0.25">
      <c r="A55">
        <v>62</v>
      </c>
      <c r="B55" s="2" t="s">
        <v>17</v>
      </c>
      <c r="C55" s="7">
        <v>2672</v>
      </c>
      <c r="D55" s="10">
        <v>1</v>
      </c>
      <c r="E55" s="7">
        <v>2672</v>
      </c>
      <c r="F55" s="9"/>
      <c r="G55" s="9"/>
      <c r="H55" s="9"/>
      <c r="I55" t="s">
        <v>161</v>
      </c>
      <c r="K55" t="s">
        <v>163</v>
      </c>
      <c r="M55" s="15">
        <v>1000</v>
      </c>
      <c r="N55" s="9">
        <v>1672</v>
      </c>
    </row>
    <row r="56" spans="1:14" x14ac:dyDescent="0.25">
      <c r="A56">
        <v>65</v>
      </c>
      <c r="B56" s="2" t="s">
        <v>114</v>
      </c>
      <c r="C56" s="7">
        <v>7250</v>
      </c>
      <c r="D56" s="10">
        <v>1</v>
      </c>
      <c r="E56" s="7">
        <v>7250</v>
      </c>
      <c r="F56" s="9"/>
      <c r="G56" s="9"/>
      <c r="H56" s="9">
        <v>800</v>
      </c>
      <c r="N56" s="9">
        <f t="shared" ref="N56:N58" si="2">SUM(E56-F56)</f>
        <v>7250</v>
      </c>
    </row>
    <row r="57" spans="1:14" x14ac:dyDescent="0.25">
      <c r="A57">
        <v>66</v>
      </c>
      <c r="B57" s="2" t="s">
        <v>23</v>
      </c>
      <c r="C57" s="7">
        <v>4600</v>
      </c>
      <c r="D57" s="10">
        <v>1</v>
      </c>
      <c r="E57" s="7">
        <v>4600</v>
      </c>
      <c r="F57" s="9"/>
      <c r="G57" s="9"/>
      <c r="H57" s="9"/>
      <c r="I57" t="s">
        <v>161</v>
      </c>
      <c r="K57" t="s">
        <v>163</v>
      </c>
      <c r="N57" s="9">
        <f t="shared" si="2"/>
        <v>4600</v>
      </c>
    </row>
    <row r="58" spans="1:14" x14ac:dyDescent="0.25">
      <c r="A58">
        <v>68</v>
      </c>
      <c r="B58" s="2" t="s">
        <v>90</v>
      </c>
      <c r="C58" s="7">
        <v>1000</v>
      </c>
      <c r="D58" s="10">
        <v>1</v>
      </c>
      <c r="E58" s="7">
        <v>1000</v>
      </c>
      <c r="F58" s="9"/>
      <c r="G58" s="9"/>
      <c r="H58" s="9"/>
      <c r="I58" t="s">
        <v>161</v>
      </c>
      <c r="K58" t="s">
        <v>163</v>
      </c>
      <c r="N58" s="9">
        <f t="shared" si="2"/>
        <v>1000</v>
      </c>
    </row>
    <row r="59" spans="1:14" x14ac:dyDescent="0.25">
      <c r="A59">
        <v>70</v>
      </c>
      <c r="B59" s="2" t="s">
        <v>50</v>
      </c>
      <c r="C59" s="7">
        <v>400</v>
      </c>
      <c r="D59" s="10">
        <v>1</v>
      </c>
      <c r="E59" s="7">
        <v>400</v>
      </c>
      <c r="F59" s="9"/>
      <c r="G59" s="9"/>
      <c r="H59" s="9"/>
      <c r="I59" t="s">
        <v>161</v>
      </c>
      <c r="K59" t="s">
        <v>163</v>
      </c>
      <c r="M59" s="15">
        <v>1000</v>
      </c>
      <c r="N59" s="9">
        <v>0</v>
      </c>
    </row>
    <row r="60" spans="1:14" x14ac:dyDescent="0.25">
      <c r="A60">
        <v>72</v>
      </c>
      <c r="B60" s="2" t="s">
        <v>84</v>
      </c>
      <c r="C60" s="7">
        <v>1000</v>
      </c>
      <c r="D60" s="10">
        <v>1</v>
      </c>
      <c r="E60" s="7">
        <v>1000</v>
      </c>
      <c r="F60" s="9"/>
      <c r="G60" s="9"/>
      <c r="H60" s="9">
        <v>650</v>
      </c>
      <c r="J60" t="s">
        <v>162</v>
      </c>
      <c r="M60" s="15">
        <v>1000</v>
      </c>
      <c r="N60" s="9">
        <v>0</v>
      </c>
    </row>
    <row r="61" spans="1:14" x14ac:dyDescent="0.25">
      <c r="A61">
        <v>75</v>
      </c>
      <c r="B61" s="2" t="s">
        <v>110</v>
      </c>
      <c r="C61" s="7">
        <v>800</v>
      </c>
      <c r="D61" s="10">
        <v>1</v>
      </c>
      <c r="E61" s="7">
        <v>800</v>
      </c>
      <c r="F61" s="9"/>
      <c r="G61" s="9">
        <v>600</v>
      </c>
      <c r="H61" s="9">
        <v>1100</v>
      </c>
      <c r="N61" s="9">
        <f t="shared" ref="N61:N65" si="3">SUM(E61-F61)</f>
        <v>800</v>
      </c>
    </row>
    <row r="62" spans="1:14" x14ac:dyDescent="0.25">
      <c r="A62">
        <v>76</v>
      </c>
      <c r="B62" s="2" t="s">
        <v>7</v>
      </c>
      <c r="C62" s="7">
        <v>5200</v>
      </c>
      <c r="D62" s="10">
        <v>1</v>
      </c>
      <c r="E62" s="7">
        <v>5200</v>
      </c>
      <c r="F62" s="9"/>
      <c r="G62" s="9"/>
      <c r="H62" s="9">
        <v>1250</v>
      </c>
      <c r="I62" t="s">
        <v>161</v>
      </c>
      <c r="K62" t="s">
        <v>163</v>
      </c>
      <c r="N62" s="9">
        <f t="shared" si="3"/>
        <v>5200</v>
      </c>
    </row>
    <row r="63" spans="1:14" x14ac:dyDescent="0.25">
      <c r="A63">
        <v>77</v>
      </c>
      <c r="B63" s="2" t="s">
        <v>140</v>
      </c>
      <c r="C63" s="7">
        <v>14446</v>
      </c>
      <c r="D63" s="10">
        <v>1</v>
      </c>
      <c r="E63" s="7">
        <v>14446</v>
      </c>
      <c r="F63" s="9">
        <v>7000</v>
      </c>
      <c r="G63" s="9"/>
      <c r="H63" s="9">
        <v>1250</v>
      </c>
      <c r="J63" t="s">
        <v>162</v>
      </c>
      <c r="N63" s="9">
        <f t="shared" si="3"/>
        <v>7446</v>
      </c>
    </row>
    <row r="64" spans="1:14" x14ac:dyDescent="0.25">
      <c r="A64">
        <v>79</v>
      </c>
      <c r="B64" s="19" t="s">
        <v>12</v>
      </c>
      <c r="C64" s="7">
        <v>15225</v>
      </c>
      <c r="D64" s="10">
        <v>1</v>
      </c>
      <c r="E64" s="7">
        <v>15225</v>
      </c>
      <c r="F64" s="9">
        <v>7600</v>
      </c>
      <c r="G64" s="9"/>
      <c r="H64" s="9">
        <v>800</v>
      </c>
      <c r="I64" t="s">
        <v>161</v>
      </c>
      <c r="J64" t="s">
        <v>162</v>
      </c>
      <c r="K64" t="s">
        <v>163</v>
      </c>
      <c r="N64" s="9">
        <f t="shared" si="3"/>
        <v>7625</v>
      </c>
    </row>
    <row r="65" spans="1:14" x14ac:dyDescent="0.25">
      <c r="A65">
        <v>80</v>
      </c>
      <c r="B65" s="6" t="s">
        <v>156</v>
      </c>
      <c r="C65" s="7">
        <v>1800</v>
      </c>
      <c r="D65" s="10">
        <v>1</v>
      </c>
      <c r="E65" s="7">
        <v>1800</v>
      </c>
      <c r="F65" s="9"/>
      <c r="G65" s="9"/>
      <c r="H65" s="9">
        <v>950</v>
      </c>
      <c r="N65" s="9">
        <f t="shared" si="3"/>
        <v>1800</v>
      </c>
    </row>
    <row r="66" spans="1:14" x14ac:dyDescent="0.25">
      <c r="A66">
        <v>81</v>
      </c>
      <c r="B66" s="2" t="s">
        <v>137</v>
      </c>
      <c r="C66" s="7">
        <v>15035</v>
      </c>
      <c r="D66" s="10">
        <v>1</v>
      </c>
      <c r="E66" s="7">
        <v>15035</v>
      </c>
      <c r="F66" s="9"/>
      <c r="G66" s="9"/>
      <c r="H66" s="9"/>
      <c r="I66" t="s">
        <v>161</v>
      </c>
      <c r="K66" t="s">
        <v>163</v>
      </c>
      <c r="L66" s="15">
        <v>7518</v>
      </c>
      <c r="M66" s="15">
        <v>1000</v>
      </c>
      <c r="N66" s="9">
        <v>6517</v>
      </c>
    </row>
    <row r="67" spans="1:14" x14ac:dyDescent="0.25">
      <c r="A67">
        <v>82</v>
      </c>
      <c r="B67" s="2" t="s">
        <v>39</v>
      </c>
      <c r="C67" s="7">
        <v>14650</v>
      </c>
      <c r="D67" s="10">
        <v>1</v>
      </c>
      <c r="E67" s="7">
        <v>14650</v>
      </c>
      <c r="F67" s="9"/>
      <c r="G67" s="9"/>
      <c r="H67" s="9"/>
      <c r="I67" t="s">
        <v>161</v>
      </c>
      <c r="K67" t="s">
        <v>163</v>
      </c>
      <c r="N67" s="9">
        <f>SUM(E67-F67)</f>
        <v>14650</v>
      </c>
    </row>
    <row r="68" spans="1:14" x14ac:dyDescent="0.25">
      <c r="A68">
        <v>83</v>
      </c>
      <c r="B68" s="19" t="s">
        <v>141</v>
      </c>
      <c r="C68" s="7">
        <v>600</v>
      </c>
      <c r="D68" s="10">
        <v>1</v>
      </c>
      <c r="E68" s="7">
        <v>600</v>
      </c>
      <c r="F68" s="9"/>
      <c r="G68" s="9"/>
      <c r="H68" s="9">
        <v>800</v>
      </c>
      <c r="M68" s="15">
        <v>1000</v>
      </c>
      <c r="N68" s="9">
        <v>0</v>
      </c>
    </row>
    <row r="69" spans="1:14" x14ac:dyDescent="0.25">
      <c r="A69">
        <v>225</v>
      </c>
      <c r="B69" s="22" t="s">
        <v>171</v>
      </c>
      <c r="C69" s="17">
        <v>3786</v>
      </c>
      <c r="D69" s="18">
        <v>1</v>
      </c>
      <c r="E69" s="17">
        <v>3786</v>
      </c>
      <c r="F69" s="13"/>
      <c r="M69" s="15">
        <v>1000</v>
      </c>
      <c r="N69" s="9">
        <v>2786</v>
      </c>
    </row>
    <row r="70" spans="1:14" x14ac:dyDescent="0.25">
      <c r="A70">
        <v>84</v>
      </c>
      <c r="B70" s="2" t="s">
        <v>73</v>
      </c>
      <c r="C70" s="7">
        <v>7800</v>
      </c>
      <c r="D70" s="10">
        <v>1</v>
      </c>
      <c r="E70" s="7">
        <v>7800</v>
      </c>
      <c r="F70" s="9"/>
      <c r="G70" s="9"/>
      <c r="H70" s="9">
        <v>1100</v>
      </c>
      <c r="N70" s="9">
        <f t="shared" ref="N70:N77" si="4">SUM(E70-F70)</f>
        <v>7800</v>
      </c>
    </row>
    <row r="71" spans="1:14" x14ac:dyDescent="0.25">
      <c r="A71">
        <v>85</v>
      </c>
      <c r="B71" s="2" t="s">
        <v>118</v>
      </c>
      <c r="C71" s="7">
        <v>3850</v>
      </c>
      <c r="D71" s="10">
        <v>1</v>
      </c>
      <c r="E71" s="7">
        <v>3850</v>
      </c>
      <c r="F71" s="9">
        <v>3000</v>
      </c>
      <c r="G71" s="9"/>
      <c r="H71" s="9"/>
      <c r="I71" t="s">
        <v>161</v>
      </c>
      <c r="K71" t="s">
        <v>163</v>
      </c>
      <c r="N71" s="9">
        <f t="shared" si="4"/>
        <v>850</v>
      </c>
    </row>
    <row r="72" spans="1:14" x14ac:dyDescent="0.25">
      <c r="A72">
        <v>226</v>
      </c>
      <c r="B72" s="22" t="s">
        <v>172</v>
      </c>
      <c r="C72" s="17">
        <v>2760</v>
      </c>
      <c r="D72" s="18">
        <v>1</v>
      </c>
      <c r="E72" s="17">
        <v>2760</v>
      </c>
      <c r="F72" s="13"/>
      <c r="N72" s="9">
        <f t="shared" si="4"/>
        <v>2760</v>
      </c>
    </row>
    <row r="73" spans="1:14" x14ac:dyDescent="0.25">
      <c r="A73">
        <v>89</v>
      </c>
      <c r="B73" s="2" t="s">
        <v>105</v>
      </c>
      <c r="C73" s="7">
        <v>4631</v>
      </c>
      <c r="D73" s="10">
        <v>1</v>
      </c>
      <c r="E73" s="7">
        <v>4631</v>
      </c>
      <c r="F73" s="9"/>
      <c r="G73" s="9"/>
      <c r="H73" s="9"/>
      <c r="I73" t="s">
        <v>161</v>
      </c>
      <c r="K73" t="s">
        <v>163</v>
      </c>
      <c r="N73" s="9">
        <f t="shared" si="4"/>
        <v>4631</v>
      </c>
    </row>
    <row r="74" spans="1:14" x14ac:dyDescent="0.25">
      <c r="A74">
        <v>231</v>
      </c>
      <c r="B74" s="22" t="s">
        <v>178</v>
      </c>
      <c r="C74" s="17">
        <v>6540</v>
      </c>
      <c r="D74" s="18">
        <v>1</v>
      </c>
      <c r="E74" s="17">
        <v>6540</v>
      </c>
      <c r="F74" s="13"/>
      <c r="N74" s="9">
        <f t="shared" si="4"/>
        <v>6540</v>
      </c>
    </row>
    <row r="75" spans="1:14" x14ac:dyDescent="0.25">
      <c r="A75">
        <v>92</v>
      </c>
      <c r="B75" s="2" t="s">
        <v>6</v>
      </c>
      <c r="C75" s="7">
        <v>3600</v>
      </c>
      <c r="D75" s="10">
        <v>1</v>
      </c>
      <c r="E75" s="7">
        <v>3600</v>
      </c>
      <c r="F75" s="9"/>
      <c r="G75" s="9"/>
      <c r="H75" s="9">
        <v>650</v>
      </c>
      <c r="I75" t="s">
        <v>161</v>
      </c>
      <c r="K75" t="s">
        <v>163</v>
      </c>
      <c r="N75" s="9">
        <f t="shared" si="4"/>
        <v>3600</v>
      </c>
    </row>
    <row r="76" spans="1:14" x14ac:dyDescent="0.25">
      <c r="A76">
        <v>93</v>
      </c>
      <c r="B76" s="2" t="s">
        <v>130</v>
      </c>
      <c r="C76" s="7">
        <v>8975</v>
      </c>
      <c r="D76" s="10">
        <v>1</v>
      </c>
      <c r="E76" s="7">
        <v>8975</v>
      </c>
      <c r="F76" s="9"/>
      <c r="G76" s="9"/>
      <c r="H76" s="9"/>
      <c r="I76" t="s">
        <v>161</v>
      </c>
      <c r="K76" t="s">
        <v>163</v>
      </c>
      <c r="N76" s="9">
        <f t="shared" si="4"/>
        <v>8975</v>
      </c>
    </row>
    <row r="77" spans="1:14" x14ac:dyDescent="0.25">
      <c r="A77">
        <v>94</v>
      </c>
      <c r="B77" s="2" t="s">
        <v>122</v>
      </c>
      <c r="C77" s="7">
        <v>4925</v>
      </c>
      <c r="D77" s="10">
        <v>1</v>
      </c>
      <c r="E77" s="7">
        <v>4925</v>
      </c>
      <c r="F77" s="9"/>
      <c r="G77" s="9"/>
      <c r="H77" s="9"/>
      <c r="I77" t="s">
        <v>161</v>
      </c>
      <c r="K77" t="s">
        <v>163</v>
      </c>
      <c r="N77" s="9">
        <f t="shared" si="4"/>
        <v>4925</v>
      </c>
    </row>
    <row r="78" spans="1:14" x14ac:dyDescent="0.25">
      <c r="A78">
        <v>95</v>
      </c>
      <c r="B78" s="2" t="s">
        <v>68</v>
      </c>
      <c r="C78" s="7">
        <v>6200</v>
      </c>
      <c r="D78" s="10">
        <v>1</v>
      </c>
      <c r="E78" s="7">
        <v>6200</v>
      </c>
      <c r="F78" s="9">
        <v>3000</v>
      </c>
      <c r="G78" s="9"/>
      <c r="H78" s="9">
        <v>1250</v>
      </c>
      <c r="J78" t="s">
        <v>162</v>
      </c>
      <c r="M78" s="15">
        <v>1000</v>
      </c>
      <c r="N78" s="9">
        <v>2200</v>
      </c>
    </row>
    <row r="79" spans="1:14" x14ac:dyDescent="0.25">
      <c r="A79">
        <v>98</v>
      </c>
      <c r="B79" s="2" t="s">
        <v>43</v>
      </c>
      <c r="C79" s="7">
        <v>5350</v>
      </c>
      <c r="D79" s="10">
        <v>1</v>
      </c>
      <c r="E79" s="7">
        <v>5350</v>
      </c>
      <c r="F79" s="9">
        <v>3500</v>
      </c>
      <c r="G79" s="9"/>
      <c r="H79" s="9"/>
      <c r="I79" t="s">
        <v>161</v>
      </c>
      <c r="J79" t="s">
        <v>162</v>
      </c>
      <c r="K79" t="s">
        <v>163</v>
      </c>
      <c r="L79" s="15">
        <v>2675</v>
      </c>
      <c r="N79" s="9">
        <v>0</v>
      </c>
    </row>
    <row r="80" spans="1:14" x14ac:dyDescent="0.25">
      <c r="A80">
        <v>101</v>
      </c>
      <c r="B80" s="19" t="s">
        <v>26</v>
      </c>
      <c r="C80" s="7">
        <v>17050</v>
      </c>
      <c r="D80" s="10">
        <v>1</v>
      </c>
      <c r="E80" s="7">
        <v>17050</v>
      </c>
      <c r="F80" s="9"/>
      <c r="G80" s="9"/>
      <c r="H80" s="9">
        <v>1100</v>
      </c>
      <c r="I80" t="s">
        <v>161</v>
      </c>
      <c r="J80" t="s">
        <v>162</v>
      </c>
      <c r="K80" t="s">
        <v>163</v>
      </c>
      <c r="L80" s="15">
        <v>8525</v>
      </c>
      <c r="N80" s="9">
        <v>8525</v>
      </c>
    </row>
    <row r="81" spans="1:14" x14ac:dyDescent="0.25">
      <c r="A81">
        <v>103</v>
      </c>
      <c r="B81" s="2" t="s">
        <v>100</v>
      </c>
      <c r="C81" s="7">
        <v>250</v>
      </c>
      <c r="D81" s="10">
        <v>1</v>
      </c>
      <c r="E81" s="7">
        <v>250</v>
      </c>
      <c r="F81" s="9"/>
      <c r="G81" s="9"/>
      <c r="H81" s="9"/>
      <c r="I81" t="s">
        <v>161</v>
      </c>
      <c r="K81" t="s">
        <v>163</v>
      </c>
      <c r="N81" s="9">
        <f>SUM(E81-F81)</f>
        <v>250</v>
      </c>
    </row>
    <row r="82" spans="1:14" x14ac:dyDescent="0.25">
      <c r="A82">
        <v>105</v>
      </c>
      <c r="B82" s="2" t="s">
        <v>33</v>
      </c>
      <c r="C82" s="7">
        <v>8800</v>
      </c>
      <c r="D82" s="10">
        <v>1</v>
      </c>
      <c r="E82" s="7">
        <v>8800</v>
      </c>
      <c r="F82" s="9">
        <v>4000</v>
      </c>
      <c r="G82" s="9"/>
      <c r="H82" s="9">
        <v>800</v>
      </c>
      <c r="M82" s="15">
        <v>1000</v>
      </c>
      <c r="N82" s="9">
        <v>3800</v>
      </c>
    </row>
    <row r="83" spans="1:14" x14ac:dyDescent="0.25">
      <c r="A83">
        <v>106</v>
      </c>
      <c r="B83" s="2" t="s">
        <v>27</v>
      </c>
      <c r="C83" s="7">
        <v>850</v>
      </c>
      <c r="D83" s="10">
        <v>1</v>
      </c>
      <c r="E83" s="7">
        <v>850</v>
      </c>
      <c r="F83" s="9"/>
      <c r="G83" s="9"/>
      <c r="H83" s="9"/>
      <c r="I83" t="s">
        <v>161</v>
      </c>
      <c r="K83" t="s">
        <v>163</v>
      </c>
      <c r="N83" s="9">
        <v>850</v>
      </c>
    </row>
    <row r="84" spans="1:14" x14ac:dyDescent="0.25">
      <c r="A84">
        <v>109</v>
      </c>
      <c r="B84" s="2" t="s">
        <v>88</v>
      </c>
      <c r="C84" s="7">
        <v>10175</v>
      </c>
      <c r="D84" s="10">
        <v>1</v>
      </c>
      <c r="E84" s="7">
        <v>10175</v>
      </c>
      <c r="F84" s="9"/>
      <c r="G84" s="9"/>
      <c r="H84" s="9"/>
      <c r="I84" t="s">
        <v>161</v>
      </c>
      <c r="K84" t="s">
        <v>163</v>
      </c>
      <c r="M84" s="15">
        <v>1000</v>
      </c>
      <c r="N84" s="9">
        <v>9175</v>
      </c>
    </row>
    <row r="85" spans="1:14" x14ac:dyDescent="0.25">
      <c r="A85">
        <v>110</v>
      </c>
      <c r="B85" s="2" t="s">
        <v>62</v>
      </c>
      <c r="C85" s="7">
        <v>6350</v>
      </c>
      <c r="D85" s="10">
        <v>1</v>
      </c>
      <c r="E85" s="7">
        <v>6350</v>
      </c>
      <c r="F85" s="9">
        <v>4000</v>
      </c>
      <c r="G85" s="9"/>
      <c r="H85" s="9">
        <v>950</v>
      </c>
      <c r="M85" s="15">
        <v>1000</v>
      </c>
      <c r="N85" s="9">
        <v>1350</v>
      </c>
    </row>
    <row r="86" spans="1:14" x14ac:dyDescent="0.25">
      <c r="A86">
        <v>111</v>
      </c>
      <c r="B86" s="2" t="s">
        <v>36</v>
      </c>
      <c r="C86" s="7">
        <v>5326</v>
      </c>
      <c r="D86" s="10">
        <v>1</v>
      </c>
      <c r="E86" s="7">
        <v>5326</v>
      </c>
      <c r="F86" s="9"/>
      <c r="G86" s="9"/>
      <c r="H86" s="9"/>
      <c r="I86" t="s">
        <v>161</v>
      </c>
      <c r="J86" t="s">
        <v>162</v>
      </c>
      <c r="K86" t="s">
        <v>163</v>
      </c>
      <c r="L86" s="15">
        <v>2663</v>
      </c>
      <c r="M86" s="15">
        <v>1000</v>
      </c>
      <c r="N86" s="9">
        <v>1663</v>
      </c>
    </row>
    <row r="87" spans="1:14" x14ac:dyDescent="0.25">
      <c r="A87">
        <v>112</v>
      </c>
      <c r="B87" s="2" t="s">
        <v>149</v>
      </c>
      <c r="C87" s="7">
        <v>5200</v>
      </c>
      <c r="D87" s="10">
        <v>1</v>
      </c>
      <c r="E87" s="7">
        <v>5200</v>
      </c>
      <c r="F87" s="9"/>
      <c r="G87" s="9">
        <v>600</v>
      </c>
      <c r="H87" s="9">
        <v>950</v>
      </c>
      <c r="L87" s="15">
        <v>2600</v>
      </c>
      <c r="M87" s="15">
        <v>1000</v>
      </c>
      <c r="N87" s="9">
        <v>1600</v>
      </c>
    </row>
    <row r="88" spans="1:14" x14ac:dyDescent="0.25">
      <c r="A88">
        <v>114</v>
      </c>
      <c r="B88" s="2" t="s">
        <v>25</v>
      </c>
      <c r="C88" s="7">
        <v>7665</v>
      </c>
      <c r="D88" s="10">
        <v>1</v>
      </c>
      <c r="E88" s="7">
        <v>7665</v>
      </c>
      <c r="F88" s="9"/>
      <c r="G88" s="9">
        <v>600</v>
      </c>
      <c r="H88" s="9">
        <v>1100</v>
      </c>
      <c r="N88" s="9">
        <f>SUM(E88-F88)</f>
        <v>7665</v>
      </c>
    </row>
    <row r="89" spans="1:14" x14ac:dyDescent="0.25">
      <c r="A89">
        <v>116</v>
      </c>
      <c r="B89" s="2" t="s">
        <v>32</v>
      </c>
      <c r="C89" s="7">
        <v>17075</v>
      </c>
      <c r="D89" s="10">
        <v>1</v>
      </c>
      <c r="E89" s="7">
        <v>17075</v>
      </c>
      <c r="F89" s="9"/>
      <c r="G89" s="9"/>
      <c r="H89" s="9">
        <v>1250</v>
      </c>
      <c r="L89" s="15">
        <v>8537</v>
      </c>
      <c r="M89" s="15">
        <v>1000</v>
      </c>
      <c r="N89" s="9">
        <v>7538</v>
      </c>
    </row>
    <row r="90" spans="1:14" x14ac:dyDescent="0.25">
      <c r="A90">
        <v>117</v>
      </c>
      <c r="B90" s="2" t="s">
        <v>147</v>
      </c>
      <c r="C90" s="7">
        <v>5650</v>
      </c>
      <c r="D90" s="10">
        <v>1</v>
      </c>
      <c r="E90" s="7">
        <v>5650</v>
      </c>
      <c r="F90" s="9"/>
      <c r="G90" s="9"/>
      <c r="H90" s="9"/>
      <c r="I90" t="s">
        <v>161</v>
      </c>
      <c r="K90" t="s">
        <v>163</v>
      </c>
      <c r="N90" s="9">
        <f>SUM(E90-F90)</f>
        <v>5650</v>
      </c>
    </row>
    <row r="91" spans="1:14" x14ac:dyDescent="0.25">
      <c r="A91">
        <v>118</v>
      </c>
      <c r="B91" s="2" t="s">
        <v>5</v>
      </c>
      <c r="C91" s="7">
        <v>875</v>
      </c>
      <c r="D91" s="10">
        <v>1</v>
      </c>
      <c r="E91" s="7">
        <v>875</v>
      </c>
      <c r="F91" s="9"/>
      <c r="G91" s="9"/>
      <c r="H91" s="9"/>
      <c r="J91" t="s">
        <v>162</v>
      </c>
      <c r="N91" s="9">
        <f>SUM(E91-F91)</f>
        <v>875</v>
      </c>
    </row>
    <row r="92" spans="1:14" x14ac:dyDescent="0.25">
      <c r="A92">
        <v>119</v>
      </c>
      <c r="B92" s="2" t="s">
        <v>76</v>
      </c>
      <c r="C92" s="7">
        <v>9325</v>
      </c>
      <c r="D92" s="10">
        <v>1</v>
      </c>
      <c r="E92" s="7">
        <v>9325</v>
      </c>
      <c r="F92" s="9">
        <v>4500</v>
      </c>
      <c r="G92" s="9"/>
      <c r="H92" s="9">
        <v>950</v>
      </c>
      <c r="I92" t="s">
        <v>161</v>
      </c>
      <c r="J92" t="s">
        <v>162</v>
      </c>
      <c r="K92" t="s">
        <v>163</v>
      </c>
      <c r="L92" s="15">
        <v>4662</v>
      </c>
      <c r="M92" s="15">
        <v>1000</v>
      </c>
      <c r="N92" s="9">
        <v>0</v>
      </c>
    </row>
    <row r="93" spans="1:14" x14ac:dyDescent="0.25">
      <c r="A93">
        <v>120</v>
      </c>
      <c r="B93" s="2" t="s">
        <v>40</v>
      </c>
      <c r="C93" s="7">
        <v>11430</v>
      </c>
      <c r="D93" s="10">
        <v>1</v>
      </c>
      <c r="E93" s="7">
        <v>11430</v>
      </c>
      <c r="F93" s="9">
        <v>6000</v>
      </c>
      <c r="G93" s="9"/>
      <c r="H93" s="9">
        <v>950</v>
      </c>
      <c r="M93" s="15">
        <v>1000</v>
      </c>
      <c r="N93" s="9">
        <v>4430</v>
      </c>
    </row>
    <row r="94" spans="1:14" x14ac:dyDescent="0.25">
      <c r="A94">
        <v>121</v>
      </c>
      <c r="B94" s="2" t="s">
        <v>138</v>
      </c>
      <c r="C94" s="7">
        <v>5900</v>
      </c>
      <c r="D94" s="10">
        <v>1</v>
      </c>
      <c r="E94" s="7">
        <v>5900</v>
      </c>
      <c r="F94" s="9"/>
      <c r="G94" s="9"/>
      <c r="H94" s="9"/>
      <c r="I94" t="s">
        <v>161</v>
      </c>
      <c r="K94" t="s">
        <v>163</v>
      </c>
      <c r="N94" s="9">
        <f t="shared" ref="N94:N98" si="5">SUM(E94-F94)</f>
        <v>5900</v>
      </c>
    </row>
    <row r="95" spans="1:14" ht="15" customHeight="1" x14ac:dyDescent="0.25">
      <c r="A95">
        <v>230</v>
      </c>
      <c r="B95" s="22" t="s">
        <v>176</v>
      </c>
      <c r="C95" s="17">
        <v>2104</v>
      </c>
      <c r="D95" s="18">
        <v>1</v>
      </c>
      <c r="E95" s="17">
        <v>2104</v>
      </c>
      <c r="F95" s="13"/>
      <c r="N95" s="9">
        <f t="shared" si="5"/>
        <v>2104</v>
      </c>
    </row>
    <row r="96" spans="1:14" x14ac:dyDescent="0.25">
      <c r="A96">
        <v>122</v>
      </c>
      <c r="B96" s="2" t="s">
        <v>19</v>
      </c>
      <c r="C96" s="7">
        <v>2104</v>
      </c>
      <c r="D96" s="10">
        <v>1</v>
      </c>
      <c r="E96" s="7">
        <v>2104</v>
      </c>
      <c r="F96" s="9"/>
      <c r="G96" s="9"/>
      <c r="H96" s="9"/>
      <c r="I96" t="s">
        <v>161</v>
      </c>
      <c r="K96" t="s">
        <v>163</v>
      </c>
      <c r="N96" s="9">
        <f t="shared" si="5"/>
        <v>2104</v>
      </c>
    </row>
    <row r="97" spans="1:14" x14ac:dyDescent="0.25">
      <c r="A97">
        <v>124</v>
      </c>
      <c r="B97" s="2" t="s">
        <v>128</v>
      </c>
      <c r="C97" s="7">
        <v>4152</v>
      </c>
      <c r="D97" s="10">
        <v>1</v>
      </c>
      <c r="E97" s="7">
        <v>4152</v>
      </c>
      <c r="F97" s="9"/>
      <c r="G97" s="9"/>
      <c r="H97" s="9"/>
      <c r="I97" t="s">
        <v>161</v>
      </c>
      <c r="K97" t="s">
        <v>163</v>
      </c>
      <c r="N97" s="9">
        <f t="shared" si="5"/>
        <v>4152</v>
      </c>
    </row>
    <row r="98" spans="1:14" x14ac:dyDescent="0.25">
      <c r="A98">
        <v>125</v>
      </c>
      <c r="B98" s="2" t="s">
        <v>112</v>
      </c>
      <c r="C98" s="7">
        <v>1000</v>
      </c>
      <c r="D98" s="10">
        <v>1</v>
      </c>
      <c r="E98" s="7">
        <v>1000</v>
      </c>
      <c r="F98" s="9"/>
      <c r="G98" s="9"/>
      <c r="H98" s="9"/>
      <c r="I98" t="s">
        <v>161</v>
      </c>
      <c r="K98" t="s">
        <v>163</v>
      </c>
      <c r="N98" s="9">
        <f t="shared" si="5"/>
        <v>1000</v>
      </c>
    </row>
    <row r="99" spans="1:14" x14ac:dyDescent="0.25">
      <c r="A99">
        <v>126</v>
      </c>
      <c r="B99" s="2" t="s">
        <v>56</v>
      </c>
      <c r="C99" s="7">
        <v>3500</v>
      </c>
      <c r="D99" s="10">
        <v>1</v>
      </c>
      <c r="E99" s="7">
        <v>3500</v>
      </c>
      <c r="F99" s="9"/>
      <c r="G99" s="9">
        <v>600</v>
      </c>
      <c r="H99" s="9">
        <v>950</v>
      </c>
      <c r="L99" s="15">
        <v>1750</v>
      </c>
      <c r="N99" s="9">
        <v>1750</v>
      </c>
    </row>
    <row r="100" spans="1:14" x14ac:dyDescent="0.25">
      <c r="A100">
        <v>127</v>
      </c>
      <c r="B100" s="2" t="s">
        <v>9</v>
      </c>
      <c r="C100" s="7">
        <v>6375</v>
      </c>
      <c r="D100" s="10">
        <v>1</v>
      </c>
      <c r="E100" s="7">
        <v>6375</v>
      </c>
      <c r="F100" s="9"/>
      <c r="G100" s="9"/>
      <c r="H100" s="9"/>
      <c r="I100" t="s">
        <v>161</v>
      </c>
      <c r="K100" t="s">
        <v>163</v>
      </c>
      <c r="M100" s="15">
        <v>1000</v>
      </c>
      <c r="N100" s="9">
        <v>5375</v>
      </c>
    </row>
    <row r="101" spans="1:14" x14ac:dyDescent="0.25">
      <c r="A101">
        <v>128</v>
      </c>
      <c r="B101" s="2" t="s">
        <v>106</v>
      </c>
      <c r="C101" s="7">
        <v>4000</v>
      </c>
      <c r="D101" s="10">
        <v>1</v>
      </c>
      <c r="E101" s="7">
        <v>4000</v>
      </c>
      <c r="F101" s="9"/>
      <c r="G101" s="9"/>
      <c r="H101" s="9"/>
      <c r="I101" t="s">
        <v>161</v>
      </c>
      <c r="K101" t="s">
        <v>163</v>
      </c>
      <c r="N101" s="9">
        <f>SUM(E101-F101)</f>
        <v>4000</v>
      </c>
    </row>
    <row r="102" spans="1:14" ht="18" customHeight="1" x14ac:dyDescent="0.25">
      <c r="A102">
        <v>129</v>
      </c>
      <c r="B102" s="2" t="s">
        <v>35</v>
      </c>
      <c r="C102" s="7">
        <v>1000</v>
      </c>
      <c r="D102" s="10">
        <v>1</v>
      </c>
      <c r="E102" s="7">
        <v>1000</v>
      </c>
      <c r="F102" s="9"/>
      <c r="G102" s="9"/>
      <c r="H102" s="9">
        <v>1100</v>
      </c>
      <c r="I102" t="s">
        <v>161</v>
      </c>
      <c r="K102" t="s">
        <v>163</v>
      </c>
      <c r="N102" s="9">
        <f>SUM(E102-F102)</f>
        <v>1000</v>
      </c>
    </row>
    <row r="103" spans="1:14" x14ac:dyDescent="0.25">
      <c r="A103">
        <v>130</v>
      </c>
      <c r="B103" s="2" t="s">
        <v>41</v>
      </c>
      <c r="C103" s="7">
        <v>16735</v>
      </c>
      <c r="D103" s="10">
        <v>1</v>
      </c>
      <c r="E103" s="7">
        <v>16735</v>
      </c>
      <c r="F103" s="9">
        <v>7619.18</v>
      </c>
      <c r="G103" s="9"/>
      <c r="H103" s="9">
        <v>1250</v>
      </c>
      <c r="I103" t="s">
        <v>161</v>
      </c>
      <c r="K103" t="s">
        <v>163</v>
      </c>
      <c r="L103" s="15">
        <v>8367.5</v>
      </c>
      <c r="M103" s="15">
        <v>1000</v>
      </c>
      <c r="N103" s="9">
        <v>0</v>
      </c>
    </row>
    <row r="104" spans="1:14" x14ac:dyDescent="0.25">
      <c r="A104">
        <v>131</v>
      </c>
      <c r="B104" s="2" t="s">
        <v>44</v>
      </c>
      <c r="C104" s="7">
        <v>3500</v>
      </c>
      <c r="D104" s="10">
        <v>1</v>
      </c>
      <c r="E104" s="7">
        <v>3500</v>
      </c>
      <c r="F104" s="9"/>
      <c r="G104" s="9"/>
      <c r="H104" s="9">
        <v>1100</v>
      </c>
      <c r="J104" t="s">
        <v>162</v>
      </c>
      <c r="L104" s="15">
        <v>1750</v>
      </c>
      <c r="M104" s="15">
        <v>1000</v>
      </c>
      <c r="N104" s="9">
        <v>750</v>
      </c>
    </row>
    <row r="105" spans="1:14" x14ac:dyDescent="0.25">
      <c r="A105">
        <v>132</v>
      </c>
      <c r="B105" s="2" t="s">
        <v>94</v>
      </c>
      <c r="C105" s="7">
        <v>3562</v>
      </c>
      <c r="D105" s="10">
        <v>1</v>
      </c>
      <c r="E105" s="7">
        <v>3562</v>
      </c>
      <c r="F105" s="9"/>
      <c r="G105" s="9"/>
      <c r="H105" s="9"/>
      <c r="I105" t="s">
        <v>161</v>
      </c>
      <c r="K105" t="s">
        <v>163</v>
      </c>
      <c r="N105" s="9">
        <f>SUM(E105-F105)</f>
        <v>3562</v>
      </c>
    </row>
    <row r="106" spans="1:14" x14ac:dyDescent="0.25">
      <c r="A106">
        <v>133</v>
      </c>
      <c r="B106" s="2" t="s">
        <v>42</v>
      </c>
      <c r="C106" s="8">
        <v>3792</v>
      </c>
      <c r="D106" s="10">
        <v>1</v>
      </c>
      <c r="E106" s="8">
        <v>3792</v>
      </c>
      <c r="F106" s="9"/>
      <c r="G106" s="9"/>
      <c r="H106" s="9">
        <v>800</v>
      </c>
      <c r="I106" t="s">
        <v>161</v>
      </c>
      <c r="K106" t="s">
        <v>163</v>
      </c>
      <c r="M106" s="15">
        <v>1000</v>
      </c>
      <c r="N106" s="9">
        <v>2792</v>
      </c>
    </row>
    <row r="107" spans="1:14" x14ac:dyDescent="0.25">
      <c r="A107">
        <v>134</v>
      </c>
      <c r="B107" s="2" t="s">
        <v>117</v>
      </c>
      <c r="C107" s="7">
        <v>4750</v>
      </c>
      <c r="D107" s="10">
        <v>1</v>
      </c>
      <c r="E107" s="7">
        <v>4750</v>
      </c>
      <c r="F107" s="9"/>
      <c r="G107" s="9"/>
      <c r="H107" s="9"/>
      <c r="I107" t="s">
        <v>161</v>
      </c>
      <c r="K107" t="s">
        <v>163</v>
      </c>
      <c r="L107" s="15">
        <v>2375</v>
      </c>
      <c r="N107" s="9">
        <v>2375</v>
      </c>
    </row>
    <row r="108" spans="1:14" x14ac:dyDescent="0.25">
      <c r="A108">
        <v>135</v>
      </c>
      <c r="B108" s="2" t="s">
        <v>87</v>
      </c>
      <c r="C108" s="7">
        <v>12250</v>
      </c>
      <c r="D108" s="10">
        <v>1</v>
      </c>
      <c r="E108" s="7">
        <v>12250</v>
      </c>
      <c r="F108" s="9"/>
      <c r="G108" s="9"/>
      <c r="H108" s="9"/>
      <c r="I108" t="s">
        <v>161</v>
      </c>
      <c r="K108" t="s">
        <v>163</v>
      </c>
      <c r="N108" s="9">
        <f t="shared" ref="N108:N114" si="6">SUM(E108-F108)</f>
        <v>12250</v>
      </c>
    </row>
    <row r="109" spans="1:14" x14ac:dyDescent="0.25">
      <c r="A109">
        <v>136</v>
      </c>
      <c r="B109" s="2" t="s">
        <v>119</v>
      </c>
      <c r="C109" s="7">
        <v>15000</v>
      </c>
      <c r="D109" s="10">
        <v>1</v>
      </c>
      <c r="E109" s="7">
        <v>15000</v>
      </c>
      <c r="F109" s="9"/>
      <c r="G109" s="9"/>
      <c r="H109" s="9"/>
      <c r="I109" t="s">
        <v>161</v>
      </c>
      <c r="K109" t="s">
        <v>163</v>
      </c>
      <c r="N109" s="9">
        <f t="shared" si="6"/>
        <v>15000</v>
      </c>
    </row>
    <row r="110" spans="1:14" x14ac:dyDescent="0.25">
      <c r="A110">
        <v>137</v>
      </c>
      <c r="B110" s="2" t="s">
        <v>146</v>
      </c>
      <c r="C110" s="7">
        <v>2440</v>
      </c>
      <c r="D110" s="10">
        <v>1</v>
      </c>
      <c r="E110" s="7">
        <v>2440</v>
      </c>
      <c r="F110" s="9"/>
      <c r="G110" s="9"/>
      <c r="H110" s="9"/>
      <c r="I110" t="s">
        <v>161</v>
      </c>
      <c r="K110" t="s">
        <v>163</v>
      </c>
      <c r="N110" s="9">
        <f t="shared" si="6"/>
        <v>2440</v>
      </c>
    </row>
    <row r="111" spans="1:14" x14ac:dyDescent="0.25">
      <c r="A111">
        <v>138</v>
      </c>
      <c r="B111" s="2" t="s">
        <v>57</v>
      </c>
      <c r="C111" s="7">
        <v>12540</v>
      </c>
      <c r="D111" s="10">
        <v>1</v>
      </c>
      <c r="E111" s="7">
        <v>12540</v>
      </c>
      <c r="F111" s="9"/>
      <c r="G111" s="9"/>
      <c r="H111" s="9">
        <v>1100</v>
      </c>
      <c r="N111" s="9">
        <f t="shared" si="6"/>
        <v>12540</v>
      </c>
    </row>
    <row r="112" spans="1:14" x14ac:dyDescent="0.25">
      <c r="A112">
        <v>140</v>
      </c>
      <c r="B112" s="19" t="s">
        <v>142</v>
      </c>
      <c r="C112" s="7">
        <v>5100</v>
      </c>
      <c r="D112" s="10">
        <v>1</v>
      </c>
      <c r="E112" s="7">
        <v>5100</v>
      </c>
      <c r="F112" s="9">
        <v>3500</v>
      </c>
      <c r="G112" s="9"/>
      <c r="H112" s="9"/>
      <c r="N112" s="9">
        <f t="shared" si="6"/>
        <v>1600</v>
      </c>
    </row>
    <row r="113" spans="1:14" x14ac:dyDescent="0.25">
      <c r="A113">
        <v>141</v>
      </c>
      <c r="B113" s="19" t="s">
        <v>48</v>
      </c>
      <c r="C113" s="7">
        <v>2600</v>
      </c>
      <c r="D113" s="10">
        <v>1</v>
      </c>
      <c r="E113" s="7">
        <v>2600</v>
      </c>
      <c r="F113" s="9"/>
      <c r="G113" s="9"/>
      <c r="H113" s="9">
        <v>650</v>
      </c>
      <c r="I113" t="s">
        <v>161</v>
      </c>
      <c r="K113" t="s">
        <v>163</v>
      </c>
      <c r="N113" s="9">
        <f t="shared" si="6"/>
        <v>2600</v>
      </c>
    </row>
    <row r="114" spans="1:14" x14ac:dyDescent="0.25">
      <c r="A114">
        <v>142</v>
      </c>
      <c r="B114" s="2" t="s">
        <v>58</v>
      </c>
      <c r="C114" s="7">
        <v>11450</v>
      </c>
      <c r="D114" s="10">
        <v>1</v>
      </c>
      <c r="E114" s="7">
        <v>11450</v>
      </c>
      <c r="F114" s="9">
        <v>6000</v>
      </c>
      <c r="G114" s="9"/>
      <c r="H114" s="9">
        <v>950</v>
      </c>
      <c r="N114" s="9">
        <f t="shared" si="6"/>
        <v>5450</v>
      </c>
    </row>
    <row r="115" spans="1:14" x14ac:dyDescent="0.25">
      <c r="A115">
        <v>145</v>
      </c>
      <c r="B115" s="2" t="s">
        <v>28</v>
      </c>
      <c r="C115" s="7">
        <v>3480</v>
      </c>
      <c r="D115" s="10">
        <v>1</v>
      </c>
      <c r="E115" s="7">
        <v>3480</v>
      </c>
      <c r="F115" s="9"/>
      <c r="G115" s="9"/>
      <c r="H115" s="9"/>
      <c r="I115" t="s">
        <v>161</v>
      </c>
      <c r="K115" t="s">
        <v>163</v>
      </c>
      <c r="M115" s="15">
        <v>1000</v>
      </c>
      <c r="N115" s="9">
        <v>2480</v>
      </c>
    </row>
    <row r="116" spans="1:14" x14ac:dyDescent="0.25">
      <c r="A116">
        <v>147</v>
      </c>
      <c r="B116" s="2" t="s">
        <v>53</v>
      </c>
      <c r="C116" s="7">
        <v>1000</v>
      </c>
      <c r="D116" s="10">
        <v>1</v>
      </c>
      <c r="E116" s="7">
        <v>1000</v>
      </c>
      <c r="F116" s="9"/>
      <c r="G116" s="9"/>
      <c r="H116" s="9"/>
      <c r="I116" t="s">
        <v>161</v>
      </c>
      <c r="K116" t="s">
        <v>163</v>
      </c>
      <c r="M116" s="15">
        <v>1000</v>
      </c>
      <c r="N116" s="9">
        <v>0</v>
      </c>
    </row>
    <row r="117" spans="1:14" x14ac:dyDescent="0.25">
      <c r="A117">
        <v>148</v>
      </c>
      <c r="B117" s="2" t="s">
        <v>93</v>
      </c>
      <c r="C117" s="7">
        <v>18700</v>
      </c>
      <c r="D117" s="10">
        <v>1</v>
      </c>
      <c r="E117" s="7">
        <v>18700</v>
      </c>
      <c r="F117" s="9"/>
      <c r="G117" s="9"/>
      <c r="H117" s="9"/>
      <c r="I117" t="s">
        <v>161</v>
      </c>
      <c r="K117" t="s">
        <v>163</v>
      </c>
      <c r="N117" s="9">
        <f>SUM(E117-F117)</f>
        <v>18700</v>
      </c>
    </row>
    <row r="118" spans="1:14" x14ac:dyDescent="0.25">
      <c r="A118">
        <v>149</v>
      </c>
      <c r="B118" s="2" t="s">
        <v>45</v>
      </c>
      <c r="C118" s="7">
        <v>1000</v>
      </c>
      <c r="D118" s="10">
        <v>1</v>
      </c>
      <c r="E118" s="7">
        <v>1000</v>
      </c>
      <c r="F118" s="9"/>
      <c r="G118" s="9"/>
      <c r="H118" s="9">
        <v>1100</v>
      </c>
      <c r="I118" t="s">
        <v>161</v>
      </c>
      <c r="K118" t="s">
        <v>163</v>
      </c>
      <c r="M118" s="15">
        <v>1000</v>
      </c>
      <c r="N118" s="9">
        <v>0</v>
      </c>
    </row>
    <row r="119" spans="1:14" x14ac:dyDescent="0.25">
      <c r="A119">
        <v>228</v>
      </c>
      <c r="B119" t="s">
        <v>174</v>
      </c>
      <c r="C119" s="17">
        <v>500</v>
      </c>
      <c r="D119" s="18">
        <v>1</v>
      </c>
      <c r="E119" s="17">
        <v>500</v>
      </c>
      <c r="F119" s="13"/>
      <c r="N119" s="9">
        <f>SUM(E119-F119)</f>
        <v>500</v>
      </c>
    </row>
    <row r="120" spans="1:14" x14ac:dyDescent="0.25">
      <c r="A120">
        <v>151</v>
      </c>
      <c r="B120" s="2" t="s">
        <v>72</v>
      </c>
      <c r="C120" s="7">
        <v>6350</v>
      </c>
      <c r="D120" s="10">
        <v>1</v>
      </c>
      <c r="E120" s="7">
        <v>6350</v>
      </c>
      <c r="F120" s="9"/>
      <c r="G120" s="9">
        <v>600</v>
      </c>
      <c r="H120" s="9"/>
      <c r="N120" s="9">
        <f>SUM(E120-F120)</f>
        <v>6350</v>
      </c>
    </row>
    <row r="121" spans="1:14" x14ac:dyDescent="0.25">
      <c r="A121">
        <v>152</v>
      </c>
      <c r="B121" s="2" t="s">
        <v>59</v>
      </c>
      <c r="C121" s="7">
        <v>800</v>
      </c>
      <c r="D121" s="10">
        <v>1</v>
      </c>
      <c r="E121" s="7">
        <v>800</v>
      </c>
      <c r="F121" s="9"/>
      <c r="G121" s="9"/>
      <c r="H121" s="9"/>
      <c r="I121" t="s">
        <v>161</v>
      </c>
      <c r="K121" t="s">
        <v>163</v>
      </c>
      <c r="L121" s="15">
        <v>1200</v>
      </c>
      <c r="M121" s="15">
        <v>1000</v>
      </c>
      <c r="N121" s="9">
        <v>0</v>
      </c>
    </row>
    <row r="122" spans="1:14" x14ac:dyDescent="0.25">
      <c r="A122">
        <v>153</v>
      </c>
      <c r="B122" s="2" t="s">
        <v>121</v>
      </c>
      <c r="C122" s="7">
        <v>9050</v>
      </c>
      <c r="D122" s="10">
        <v>1</v>
      </c>
      <c r="E122" s="7">
        <v>9050</v>
      </c>
      <c r="F122" s="9"/>
      <c r="G122" s="9"/>
      <c r="H122" s="9"/>
      <c r="I122" t="s">
        <v>161</v>
      </c>
      <c r="K122" t="s">
        <v>163</v>
      </c>
      <c r="N122" s="9">
        <f>SUM(E122-F122)</f>
        <v>9050</v>
      </c>
    </row>
    <row r="123" spans="1:14" x14ac:dyDescent="0.25">
      <c r="A123">
        <v>155</v>
      </c>
      <c r="B123" s="3" t="s">
        <v>152</v>
      </c>
      <c r="C123" s="7">
        <v>11851</v>
      </c>
      <c r="D123" s="10">
        <v>1</v>
      </c>
      <c r="E123" s="7">
        <v>11851</v>
      </c>
      <c r="F123" s="9">
        <v>6000</v>
      </c>
      <c r="G123" s="9"/>
      <c r="H123" s="9">
        <v>1250</v>
      </c>
      <c r="L123" s="15">
        <v>5925</v>
      </c>
      <c r="M123" s="15">
        <v>1000</v>
      </c>
      <c r="N123" s="9">
        <v>0</v>
      </c>
    </row>
    <row r="124" spans="1:14" x14ac:dyDescent="0.25">
      <c r="A124">
        <v>154</v>
      </c>
      <c r="B124" s="2" t="s">
        <v>80</v>
      </c>
      <c r="C124" s="7">
        <v>14930</v>
      </c>
      <c r="D124" s="10">
        <v>1</v>
      </c>
      <c r="E124" s="7">
        <v>14930</v>
      </c>
      <c r="F124" s="9"/>
      <c r="G124" s="9"/>
      <c r="H124" s="9">
        <v>1250</v>
      </c>
      <c r="I124" t="s">
        <v>161</v>
      </c>
      <c r="K124" t="s">
        <v>163</v>
      </c>
      <c r="N124" s="9">
        <f>SUM(E124-F124)</f>
        <v>14930</v>
      </c>
    </row>
    <row r="125" spans="1:14" x14ac:dyDescent="0.25">
      <c r="A125">
        <v>157</v>
      </c>
      <c r="B125" s="19" t="s">
        <v>49</v>
      </c>
      <c r="C125" s="7">
        <v>5625</v>
      </c>
      <c r="D125" s="10">
        <v>1</v>
      </c>
      <c r="E125" s="7">
        <v>5625</v>
      </c>
      <c r="F125" s="9">
        <v>4000</v>
      </c>
      <c r="G125" s="9"/>
      <c r="H125" s="9">
        <v>650</v>
      </c>
      <c r="I125" t="s">
        <v>161</v>
      </c>
      <c r="K125" t="s">
        <v>163</v>
      </c>
      <c r="N125" s="9">
        <v>1625</v>
      </c>
    </row>
    <row r="126" spans="1:14" x14ac:dyDescent="0.25">
      <c r="A126">
        <v>158</v>
      </c>
      <c r="B126" s="2" t="s">
        <v>99</v>
      </c>
      <c r="C126" s="7">
        <v>6039</v>
      </c>
      <c r="D126" s="10">
        <v>1</v>
      </c>
      <c r="E126" s="7">
        <v>6039</v>
      </c>
      <c r="F126" s="9"/>
      <c r="G126" s="9"/>
      <c r="H126" s="9"/>
      <c r="I126" t="s">
        <v>161</v>
      </c>
      <c r="K126" t="s">
        <v>163</v>
      </c>
      <c r="N126" s="9">
        <f>SUM(E126-F126)</f>
        <v>6039</v>
      </c>
    </row>
    <row r="127" spans="1:14" x14ac:dyDescent="0.25">
      <c r="A127">
        <v>159</v>
      </c>
      <c r="B127" s="2" t="s">
        <v>51</v>
      </c>
      <c r="C127" s="7">
        <v>6950</v>
      </c>
      <c r="D127" s="10">
        <v>1</v>
      </c>
      <c r="E127" s="7">
        <v>6950</v>
      </c>
      <c r="F127" s="9"/>
      <c r="G127" s="9"/>
      <c r="H127" s="9">
        <v>950</v>
      </c>
      <c r="J127" t="s">
        <v>162</v>
      </c>
      <c r="N127" s="9">
        <f>SUM(E127-F127)</f>
        <v>6950</v>
      </c>
    </row>
    <row r="128" spans="1:14" x14ac:dyDescent="0.25">
      <c r="A128">
        <v>160</v>
      </c>
      <c r="B128" s="2" t="s">
        <v>8</v>
      </c>
      <c r="C128" s="7">
        <v>5810</v>
      </c>
      <c r="D128" s="10">
        <v>1</v>
      </c>
      <c r="E128" s="7">
        <v>5810</v>
      </c>
      <c r="F128" s="9">
        <v>3500</v>
      </c>
      <c r="G128" s="9"/>
      <c r="H128" s="9">
        <v>650</v>
      </c>
      <c r="J128" t="s">
        <v>162</v>
      </c>
      <c r="M128" s="15">
        <v>1000</v>
      </c>
      <c r="N128" s="9">
        <v>1310</v>
      </c>
    </row>
    <row r="129" spans="1:14" x14ac:dyDescent="0.25">
      <c r="A129">
        <v>163</v>
      </c>
      <c r="B129" s="2" t="s">
        <v>38</v>
      </c>
      <c r="C129" s="7">
        <v>1200</v>
      </c>
      <c r="D129" s="10">
        <v>1</v>
      </c>
      <c r="E129" s="7">
        <v>1200</v>
      </c>
      <c r="F129" s="9">
        <v>3000</v>
      </c>
      <c r="G129" s="9"/>
      <c r="H129" s="9">
        <v>650</v>
      </c>
      <c r="J129" t="s">
        <v>162</v>
      </c>
      <c r="N129" s="9">
        <v>0</v>
      </c>
    </row>
    <row r="130" spans="1:14" x14ac:dyDescent="0.25">
      <c r="A130">
        <v>164</v>
      </c>
      <c r="B130" s="2" t="s">
        <v>132</v>
      </c>
      <c r="C130" s="7">
        <v>4690</v>
      </c>
      <c r="D130" s="10">
        <v>1</v>
      </c>
      <c r="E130" s="7">
        <v>4690</v>
      </c>
      <c r="F130" s="9"/>
      <c r="G130" s="9"/>
      <c r="H130" s="9">
        <v>650</v>
      </c>
      <c r="N130" s="9">
        <f>SUM(E130-F130)</f>
        <v>4690</v>
      </c>
    </row>
    <row r="131" spans="1:14" x14ac:dyDescent="0.25">
      <c r="A131">
        <v>165</v>
      </c>
      <c r="B131" s="2" t="s">
        <v>64</v>
      </c>
      <c r="C131" s="7">
        <v>6520</v>
      </c>
      <c r="D131" s="10">
        <v>1</v>
      </c>
      <c r="E131" s="7">
        <v>6520</v>
      </c>
      <c r="F131" s="9">
        <v>3700</v>
      </c>
      <c r="G131" s="9"/>
      <c r="H131" s="9">
        <v>800</v>
      </c>
      <c r="I131" t="s">
        <v>161</v>
      </c>
      <c r="J131" t="s">
        <v>162</v>
      </c>
      <c r="K131" t="s">
        <v>163</v>
      </c>
      <c r="N131" s="9">
        <f>SUM(E131-F131)</f>
        <v>2820</v>
      </c>
    </row>
    <row r="132" spans="1:14" x14ac:dyDescent="0.25">
      <c r="A132">
        <v>167</v>
      </c>
      <c r="B132" s="5" t="s">
        <v>155</v>
      </c>
      <c r="C132" s="7">
        <v>1603</v>
      </c>
      <c r="D132" s="10">
        <v>1</v>
      </c>
      <c r="E132" s="7">
        <v>1603</v>
      </c>
      <c r="F132" s="9"/>
      <c r="G132" s="9">
        <v>600</v>
      </c>
      <c r="H132" s="9">
        <v>650</v>
      </c>
      <c r="M132" s="15">
        <v>1000</v>
      </c>
      <c r="N132" s="9">
        <v>603</v>
      </c>
    </row>
    <row r="133" spans="1:14" x14ac:dyDescent="0.25">
      <c r="A133">
        <v>168</v>
      </c>
      <c r="B133" s="2" t="s">
        <v>113</v>
      </c>
      <c r="C133" s="7">
        <v>9890</v>
      </c>
      <c r="D133" s="10">
        <v>1</v>
      </c>
      <c r="E133" s="7">
        <v>9890</v>
      </c>
      <c r="F133" s="9"/>
      <c r="G133" s="9"/>
      <c r="H133" s="9"/>
      <c r="I133" t="s">
        <v>161</v>
      </c>
      <c r="K133" t="s">
        <v>163</v>
      </c>
      <c r="N133" s="9">
        <f>SUM(E133-F133)</f>
        <v>9890</v>
      </c>
    </row>
    <row r="134" spans="1:14" x14ac:dyDescent="0.25">
      <c r="A134">
        <v>169</v>
      </c>
      <c r="B134" s="19" t="s">
        <v>131</v>
      </c>
      <c r="C134" s="7">
        <v>1900</v>
      </c>
      <c r="D134" s="10">
        <v>1</v>
      </c>
      <c r="E134" s="7">
        <v>1900</v>
      </c>
      <c r="F134" s="9"/>
      <c r="G134" s="9"/>
      <c r="H134" s="9"/>
      <c r="I134" t="s">
        <v>161</v>
      </c>
      <c r="J134" t="s">
        <v>162</v>
      </c>
      <c r="K134" t="s">
        <v>163</v>
      </c>
      <c r="N134" s="9">
        <f>SUM(E134-F134)</f>
        <v>1900</v>
      </c>
    </row>
    <row r="135" spans="1:14" x14ac:dyDescent="0.25">
      <c r="A135">
        <v>170</v>
      </c>
      <c r="B135" s="19" t="s">
        <v>143</v>
      </c>
      <c r="C135" s="7">
        <v>560</v>
      </c>
      <c r="D135" s="10">
        <v>1</v>
      </c>
      <c r="E135" s="7">
        <v>560</v>
      </c>
      <c r="F135" s="9"/>
      <c r="G135" s="9">
        <v>600</v>
      </c>
      <c r="H135" s="9">
        <v>800</v>
      </c>
      <c r="N135" s="9">
        <f>SUM(E135-F135)</f>
        <v>560</v>
      </c>
    </row>
    <row r="136" spans="1:14" ht="14.25" customHeight="1" x14ac:dyDescent="0.25">
      <c r="A136">
        <v>173</v>
      </c>
      <c r="B136" s="19" t="s">
        <v>115</v>
      </c>
      <c r="C136" s="7">
        <v>3590</v>
      </c>
      <c r="D136" s="10">
        <v>1</v>
      </c>
      <c r="E136" s="7">
        <v>3590</v>
      </c>
      <c r="F136" s="9"/>
      <c r="G136" s="9"/>
      <c r="H136" s="9"/>
      <c r="I136" t="s">
        <v>161</v>
      </c>
      <c r="K136" t="s">
        <v>163</v>
      </c>
      <c r="N136" s="9">
        <f>SUM(E136-F136)</f>
        <v>3590</v>
      </c>
    </row>
    <row r="137" spans="1:14" x14ac:dyDescent="0.25">
      <c r="A137">
        <v>174</v>
      </c>
      <c r="B137" s="2" t="s">
        <v>55</v>
      </c>
      <c r="C137" s="7">
        <v>3080</v>
      </c>
      <c r="D137" s="10">
        <v>1</v>
      </c>
      <c r="E137" s="7">
        <v>3080</v>
      </c>
      <c r="F137" s="9"/>
      <c r="G137" s="9"/>
      <c r="H137" s="9"/>
      <c r="I137" t="s">
        <v>161</v>
      </c>
      <c r="K137" t="s">
        <v>163</v>
      </c>
      <c r="L137" s="15">
        <v>1540</v>
      </c>
      <c r="N137" s="9">
        <v>1540</v>
      </c>
    </row>
    <row r="138" spans="1:14" x14ac:dyDescent="0.25">
      <c r="A138">
        <v>176</v>
      </c>
      <c r="B138" s="2" t="s">
        <v>85</v>
      </c>
      <c r="C138" s="7">
        <v>7970</v>
      </c>
      <c r="D138" s="10">
        <v>1</v>
      </c>
      <c r="E138" s="7">
        <v>7970</v>
      </c>
      <c r="F138" s="9">
        <v>4000</v>
      </c>
      <c r="G138" s="9"/>
      <c r="H138" s="9">
        <v>650</v>
      </c>
      <c r="I138" t="s">
        <v>161</v>
      </c>
      <c r="K138" t="s">
        <v>163</v>
      </c>
      <c r="N138" s="9">
        <f>SUM(E138-F138)</f>
        <v>3970</v>
      </c>
    </row>
    <row r="139" spans="1:14" ht="15" customHeight="1" x14ac:dyDescent="0.25">
      <c r="A139">
        <v>177</v>
      </c>
      <c r="B139" s="2" t="s">
        <v>16</v>
      </c>
      <c r="C139" s="7">
        <v>6050</v>
      </c>
      <c r="D139" s="10">
        <v>1</v>
      </c>
      <c r="E139" s="7">
        <v>6050</v>
      </c>
      <c r="F139" s="9">
        <v>6500</v>
      </c>
      <c r="G139" s="9"/>
      <c r="H139" s="9"/>
      <c r="N139" s="9">
        <v>0</v>
      </c>
    </row>
    <row r="140" spans="1:14" x14ac:dyDescent="0.25">
      <c r="A140">
        <v>178</v>
      </c>
      <c r="B140" s="2" t="s">
        <v>133</v>
      </c>
      <c r="C140" s="7">
        <v>3160</v>
      </c>
      <c r="D140" s="10">
        <v>1</v>
      </c>
      <c r="E140" s="7">
        <v>3160</v>
      </c>
      <c r="F140" s="9"/>
      <c r="G140" s="9">
        <v>600</v>
      </c>
      <c r="H140" s="9">
        <v>650</v>
      </c>
      <c r="N140" s="9">
        <f>SUM(E140-F140)</f>
        <v>3160</v>
      </c>
    </row>
    <row r="141" spans="1:14" x14ac:dyDescent="0.25">
      <c r="A141">
        <v>181</v>
      </c>
      <c r="B141" s="2" t="s">
        <v>11</v>
      </c>
      <c r="C141" s="7">
        <v>13675</v>
      </c>
      <c r="D141" s="10">
        <v>1</v>
      </c>
      <c r="E141" s="7">
        <v>13675</v>
      </c>
      <c r="F141" s="9">
        <v>6500</v>
      </c>
      <c r="G141" s="9"/>
      <c r="H141" s="9">
        <v>1250</v>
      </c>
      <c r="I141" t="s">
        <v>161</v>
      </c>
      <c r="J141" t="s">
        <v>162</v>
      </c>
      <c r="K141" t="s">
        <v>163</v>
      </c>
      <c r="M141" s="15">
        <v>1000</v>
      </c>
      <c r="N141" s="9">
        <v>6175</v>
      </c>
    </row>
    <row r="142" spans="1:14" x14ac:dyDescent="0.25">
      <c r="A142">
        <v>182</v>
      </c>
      <c r="B142" s="2" t="s">
        <v>61</v>
      </c>
      <c r="C142" s="7">
        <v>11500</v>
      </c>
      <c r="D142" s="10">
        <v>1</v>
      </c>
      <c r="E142" s="7">
        <v>11500</v>
      </c>
      <c r="F142" s="9">
        <v>6600</v>
      </c>
      <c r="G142" s="9"/>
      <c r="H142" s="9">
        <v>1250</v>
      </c>
      <c r="I142" t="s">
        <v>161</v>
      </c>
      <c r="K142" t="s">
        <v>163</v>
      </c>
      <c r="L142" s="15">
        <v>5750</v>
      </c>
      <c r="N142" s="9">
        <v>0</v>
      </c>
    </row>
    <row r="143" spans="1:14" x14ac:dyDescent="0.25">
      <c r="A143">
        <v>183</v>
      </c>
      <c r="B143" s="2" t="s">
        <v>136</v>
      </c>
      <c r="C143" s="7">
        <v>12700</v>
      </c>
      <c r="D143" s="10">
        <v>1</v>
      </c>
      <c r="E143" s="7">
        <v>12700</v>
      </c>
      <c r="F143" s="9"/>
      <c r="G143" s="9"/>
      <c r="H143" s="9"/>
      <c r="I143" t="s">
        <v>161</v>
      </c>
      <c r="K143" t="s">
        <v>163</v>
      </c>
      <c r="N143" s="9">
        <f t="shared" ref="N143:N145" si="7">SUM(E143-F143)</f>
        <v>12700</v>
      </c>
    </row>
    <row r="144" spans="1:14" x14ac:dyDescent="0.25">
      <c r="A144">
        <v>185</v>
      </c>
      <c r="B144" s="19" t="s">
        <v>102</v>
      </c>
      <c r="C144" s="7">
        <v>2125</v>
      </c>
      <c r="D144" s="10">
        <v>1</v>
      </c>
      <c r="E144" s="16">
        <v>2125</v>
      </c>
      <c r="F144" s="9"/>
      <c r="G144" s="9"/>
      <c r="H144" s="9"/>
      <c r="I144" t="s">
        <v>161</v>
      </c>
      <c r="K144" t="s">
        <v>163</v>
      </c>
      <c r="N144" s="9">
        <f t="shared" si="7"/>
        <v>2125</v>
      </c>
    </row>
    <row r="145" spans="1:14" x14ac:dyDescent="0.25">
      <c r="A145">
        <v>222</v>
      </c>
      <c r="B145" s="22" t="s">
        <v>169</v>
      </c>
      <c r="C145" s="15">
        <v>8588</v>
      </c>
      <c r="D145" s="10">
        <v>1</v>
      </c>
      <c r="E145" s="15">
        <v>8588</v>
      </c>
      <c r="F145" s="15">
        <v>4200</v>
      </c>
      <c r="N145" s="9">
        <f t="shared" si="7"/>
        <v>4388</v>
      </c>
    </row>
    <row r="146" spans="1:14" x14ac:dyDescent="0.25">
      <c r="A146">
        <v>193</v>
      </c>
      <c r="B146" s="19" t="s">
        <v>104</v>
      </c>
      <c r="C146" s="7">
        <v>50</v>
      </c>
      <c r="D146" s="10">
        <v>1</v>
      </c>
      <c r="E146" s="7">
        <v>50</v>
      </c>
      <c r="F146" s="9"/>
      <c r="G146" s="9"/>
      <c r="H146" s="9"/>
      <c r="I146" t="s">
        <v>161</v>
      </c>
      <c r="K146" t="s">
        <v>163</v>
      </c>
      <c r="M146" s="15">
        <v>1000</v>
      </c>
      <c r="N146" s="9">
        <v>0</v>
      </c>
    </row>
    <row r="147" spans="1:14" x14ac:dyDescent="0.25">
      <c r="A147">
        <v>195</v>
      </c>
      <c r="B147" s="2" t="s">
        <v>52</v>
      </c>
      <c r="C147" s="7">
        <v>3725</v>
      </c>
      <c r="D147" s="10">
        <v>1</v>
      </c>
      <c r="E147" s="7">
        <v>3725</v>
      </c>
      <c r="F147" s="9"/>
      <c r="G147" s="9"/>
      <c r="H147" s="9"/>
      <c r="J147" t="s">
        <v>162</v>
      </c>
      <c r="N147" s="9">
        <f>SUM(E147-F147)</f>
        <v>3725</v>
      </c>
    </row>
    <row r="148" spans="1:14" x14ac:dyDescent="0.25">
      <c r="A148">
        <v>196</v>
      </c>
      <c r="B148" s="2" t="s">
        <v>10</v>
      </c>
      <c r="C148" s="7">
        <v>3975</v>
      </c>
      <c r="D148" s="10">
        <v>1</v>
      </c>
      <c r="E148" s="7">
        <v>3975</v>
      </c>
      <c r="F148" s="9">
        <v>6000</v>
      </c>
      <c r="G148" s="9"/>
      <c r="H148" s="9">
        <v>1100</v>
      </c>
      <c r="I148" t="s">
        <v>161</v>
      </c>
      <c r="K148" t="s">
        <v>163</v>
      </c>
      <c r="L148" s="15">
        <v>5975</v>
      </c>
      <c r="N148" s="9">
        <v>0</v>
      </c>
    </row>
    <row r="149" spans="1:14" x14ac:dyDescent="0.25">
      <c r="A149">
        <v>198</v>
      </c>
      <c r="B149" s="21" t="s">
        <v>123</v>
      </c>
      <c r="C149" s="7">
        <v>3600</v>
      </c>
      <c r="D149" s="10">
        <v>1</v>
      </c>
      <c r="E149" s="7">
        <v>3600</v>
      </c>
      <c r="F149" s="9"/>
      <c r="G149" s="9"/>
      <c r="H149" s="9"/>
      <c r="I149" t="s">
        <v>161</v>
      </c>
      <c r="K149" t="s">
        <v>163</v>
      </c>
      <c r="N149" s="9">
        <f>SUM(E149-F149)</f>
        <v>3600</v>
      </c>
    </row>
    <row r="150" spans="1:14" x14ac:dyDescent="0.25">
      <c r="A150">
        <v>199</v>
      </c>
      <c r="B150" s="2" t="s">
        <v>29</v>
      </c>
      <c r="C150" s="7">
        <v>1800</v>
      </c>
      <c r="D150" s="10">
        <v>1</v>
      </c>
      <c r="E150" s="7">
        <v>1800</v>
      </c>
      <c r="F150" s="9"/>
      <c r="G150" s="9"/>
      <c r="H150" s="9"/>
      <c r="I150" t="s">
        <v>161</v>
      </c>
      <c r="K150" t="s">
        <v>163</v>
      </c>
      <c r="N150" s="9">
        <f>SUM(E150-F150)</f>
        <v>1800</v>
      </c>
    </row>
    <row r="151" spans="1:14" x14ac:dyDescent="0.25">
      <c r="A151">
        <v>201</v>
      </c>
      <c r="B151" s="2" t="s">
        <v>148</v>
      </c>
      <c r="C151" s="7">
        <v>6980</v>
      </c>
      <c r="D151" s="10">
        <v>1</v>
      </c>
      <c r="E151" s="7">
        <v>6980</v>
      </c>
      <c r="F151" s="9"/>
      <c r="G151" s="9"/>
      <c r="H151" s="9">
        <v>950</v>
      </c>
      <c r="I151" t="s">
        <v>161</v>
      </c>
      <c r="K151" t="s">
        <v>163</v>
      </c>
      <c r="L151" s="15">
        <v>3490</v>
      </c>
      <c r="M151" s="15">
        <v>1000</v>
      </c>
      <c r="N151" s="9">
        <v>2490</v>
      </c>
    </row>
    <row r="152" spans="1:14" x14ac:dyDescent="0.25">
      <c r="A152">
        <v>202</v>
      </c>
      <c r="B152" s="11" t="s">
        <v>129</v>
      </c>
      <c r="C152" s="7">
        <v>7600</v>
      </c>
      <c r="D152" s="10">
        <v>1</v>
      </c>
      <c r="E152" s="7">
        <v>7600</v>
      </c>
      <c r="F152" s="9"/>
      <c r="G152" s="9">
        <v>600</v>
      </c>
      <c r="H152" s="9">
        <v>800</v>
      </c>
      <c r="N152" s="9">
        <f t="shared" ref="N152:N156" si="8">SUM(E152-F152)</f>
        <v>7600</v>
      </c>
    </row>
    <row r="153" spans="1:14" x14ac:dyDescent="0.25">
      <c r="A153">
        <v>204</v>
      </c>
      <c r="B153" s="2" t="s">
        <v>86</v>
      </c>
      <c r="C153" s="7">
        <v>7964</v>
      </c>
      <c r="D153" s="10">
        <v>1</v>
      </c>
      <c r="E153" s="7">
        <v>7964</v>
      </c>
      <c r="F153" s="9"/>
      <c r="G153" s="9">
        <v>600</v>
      </c>
      <c r="H153" s="9">
        <v>1250</v>
      </c>
      <c r="N153" s="9">
        <f t="shared" si="8"/>
        <v>7964</v>
      </c>
    </row>
    <row r="154" spans="1:14" x14ac:dyDescent="0.25">
      <c r="A154">
        <v>205</v>
      </c>
      <c r="B154" s="2" t="s">
        <v>67</v>
      </c>
      <c r="C154" s="7">
        <v>1000</v>
      </c>
      <c r="D154" s="10">
        <v>1</v>
      </c>
      <c r="E154" s="7">
        <v>1000</v>
      </c>
      <c r="F154" s="9"/>
      <c r="G154" s="9"/>
      <c r="H154" s="9">
        <v>1250</v>
      </c>
      <c r="N154" s="9">
        <f t="shared" si="8"/>
        <v>1000</v>
      </c>
    </row>
    <row r="155" spans="1:14" x14ac:dyDescent="0.25">
      <c r="A155">
        <v>224</v>
      </c>
      <c r="B155" s="22" t="s">
        <v>170</v>
      </c>
      <c r="C155" s="17">
        <v>3072</v>
      </c>
      <c r="D155" s="18">
        <v>1</v>
      </c>
      <c r="E155" s="17">
        <v>3072</v>
      </c>
      <c r="F155" s="13"/>
      <c r="N155" s="9">
        <f t="shared" si="8"/>
        <v>3072</v>
      </c>
    </row>
    <row r="156" spans="1:14" x14ac:dyDescent="0.25">
      <c r="A156">
        <v>207</v>
      </c>
      <c r="B156" s="2" t="s">
        <v>79</v>
      </c>
      <c r="C156" s="7">
        <v>1950</v>
      </c>
      <c r="D156" s="10">
        <v>1</v>
      </c>
      <c r="E156" s="7">
        <v>1950</v>
      </c>
      <c r="F156" s="9"/>
      <c r="G156" s="9"/>
      <c r="H156" s="9"/>
      <c r="I156" t="s">
        <v>161</v>
      </c>
      <c r="K156" t="s">
        <v>163</v>
      </c>
      <c r="N156" s="9">
        <f t="shared" si="8"/>
        <v>1950</v>
      </c>
    </row>
    <row r="157" spans="1:14" x14ac:dyDescent="0.25">
      <c r="A157">
        <v>208</v>
      </c>
      <c r="B157" s="2" t="s">
        <v>31</v>
      </c>
      <c r="C157" s="7">
        <v>2400</v>
      </c>
      <c r="D157" s="10">
        <v>1</v>
      </c>
      <c r="E157" s="7">
        <v>2400</v>
      </c>
      <c r="F157" s="9"/>
      <c r="G157" s="9"/>
      <c r="H157" s="9">
        <v>950</v>
      </c>
      <c r="J157" t="s">
        <v>162</v>
      </c>
      <c r="M157" s="15">
        <v>1000</v>
      </c>
      <c r="N157" s="9">
        <v>1400</v>
      </c>
    </row>
    <row r="158" spans="1:14" x14ac:dyDescent="0.25">
      <c r="A158">
        <v>209</v>
      </c>
      <c r="B158" s="19" t="s">
        <v>120</v>
      </c>
      <c r="C158" s="7">
        <v>2620</v>
      </c>
      <c r="D158" s="10">
        <v>1</v>
      </c>
      <c r="E158" s="7">
        <v>2620</v>
      </c>
      <c r="F158" s="9"/>
      <c r="G158" s="9"/>
      <c r="H158" s="9"/>
      <c r="I158" t="s">
        <v>161</v>
      </c>
      <c r="K158" t="s">
        <v>163</v>
      </c>
      <c r="N158" s="9">
        <f>SUM(E158-F158)</f>
        <v>2620</v>
      </c>
    </row>
    <row r="159" spans="1:14" x14ac:dyDescent="0.25">
      <c r="A159">
        <v>210</v>
      </c>
      <c r="B159" s="2" t="s">
        <v>65</v>
      </c>
      <c r="C159" s="7">
        <v>3225</v>
      </c>
      <c r="D159" s="10">
        <v>1</v>
      </c>
      <c r="E159" s="7">
        <v>3225</v>
      </c>
      <c r="F159" s="9"/>
      <c r="G159" s="9">
        <v>600</v>
      </c>
      <c r="H159" s="9">
        <v>950</v>
      </c>
      <c r="L159" s="15">
        <v>1612</v>
      </c>
      <c r="M159" s="15">
        <v>1000</v>
      </c>
      <c r="N159" s="9">
        <v>613</v>
      </c>
    </row>
    <row r="160" spans="1:14" x14ac:dyDescent="0.25">
      <c r="A160">
        <v>211</v>
      </c>
      <c r="B160" s="19" t="s">
        <v>139</v>
      </c>
      <c r="C160" s="7">
        <v>7650</v>
      </c>
      <c r="D160" s="10">
        <v>1</v>
      </c>
      <c r="E160" s="7">
        <v>7650</v>
      </c>
      <c r="F160" s="9"/>
      <c r="G160" s="9"/>
      <c r="H160" s="9"/>
      <c r="I160" t="s">
        <v>161</v>
      </c>
      <c r="K160" t="s">
        <v>163</v>
      </c>
      <c r="N160" s="9">
        <f t="shared" ref="N160:N165" si="9">SUM(E160-F160)</f>
        <v>7650</v>
      </c>
    </row>
    <row r="161" spans="1:14" x14ac:dyDescent="0.25">
      <c r="A161">
        <v>216</v>
      </c>
      <c r="B161" s="2" t="s">
        <v>144</v>
      </c>
      <c r="C161" s="7">
        <v>7625</v>
      </c>
      <c r="D161" s="10">
        <v>1</v>
      </c>
      <c r="E161" s="7">
        <v>7625</v>
      </c>
      <c r="F161" s="9">
        <v>4000</v>
      </c>
      <c r="G161" s="9"/>
      <c r="H161" s="9"/>
      <c r="I161" t="s">
        <v>161</v>
      </c>
      <c r="K161" t="s">
        <v>163</v>
      </c>
      <c r="N161" s="9">
        <f t="shared" si="9"/>
        <v>3625</v>
      </c>
    </row>
    <row r="162" spans="1:14" x14ac:dyDescent="0.25">
      <c r="A162">
        <v>217</v>
      </c>
      <c r="B162" s="2" t="s">
        <v>66</v>
      </c>
      <c r="C162" s="7">
        <v>3220</v>
      </c>
      <c r="D162" s="10">
        <v>1</v>
      </c>
      <c r="E162" s="7">
        <v>3220</v>
      </c>
      <c r="F162" s="9"/>
      <c r="G162" s="9"/>
      <c r="H162" s="9"/>
      <c r="I162" t="s">
        <v>161</v>
      </c>
      <c r="K162" t="s">
        <v>163</v>
      </c>
      <c r="N162" s="9">
        <f t="shared" si="9"/>
        <v>3220</v>
      </c>
    </row>
    <row r="163" spans="1:14" x14ac:dyDescent="0.25">
      <c r="A163">
        <v>219</v>
      </c>
      <c r="B163" s="2" t="s">
        <v>20</v>
      </c>
      <c r="C163" s="7">
        <v>16915</v>
      </c>
      <c r="D163" s="10">
        <v>1</v>
      </c>
      <c r="E163" s="7">
        <v>16915</v>
      </c>
      <c r="F163" s="9"/>
      <c r="G163" s="9">
        <v>600</v>
      </c>
      <c r="H163" s="9"/>
      <c r="N163" s="9">
        <f t="shared" si="9"/>
        <v>16915</v>
      </c>
    </row>
    <row r="164" spans="1:14" x14ac:dyDescent="0.25">
      <c r="A164">
        <v>220</v>
      </c>
      <c r="B164" s="2" t="s">
        <v>82</v>
      </c>
      <c r="C164" s="7">
        <v>10100</v>
      </c>
      <c r="D164" s="10">
        <v>1</v>
      </c>
      <c r="E164" s="7">
        <v>10100</v>
      </c>
      <c r="F164" s="9">
        <v>5000</v>
      </c>
      <c r="G164" s="9"/>
      <c r="H164" s="9">
        <v>1100</v>
      </c>
      <c r="I164" t="s">
        <v>161</v>
      </c>
      <c r="K164" t="s">
        <v>163</v>
      </c>
      <c r="N164" s="9">
        <f t="shared" si="9"/>
        <v>5100</v>
      </c>
    </row>
    <row r="165" spans="1:14" x14ac:dyDescent="0.25">
      <c r="C165" s="17"/>
      <c r="D165" s="13"/>
      <c r="E165" s="17"/>
      <c r="F165" s="13"/>
      <c r="N165" s="9">
        <f t="shared" si="9"/>
        <v>0</v>
      </c>
    </row>
    <row r="166" spans="1:14" x14ac:dyDescent="0.25">
      <c r="B166" s="14" t="s">
        <v>165</v>
      </c>
      <c r="C166" s="9">
        <f>SUM(C5:C164)</f>
        <v>955156.2</v>
      </c>
      <c r="D166" s="9"/>
      <c r="E166" s="9">
        <f>SUM(E5:E164)</f>
        <v>955156.2</v>
      </c>
      <c r="F166" s="9">
        <f>SUM(F5:F164)</f>
        <v>193319.18</v>
      </c>
      <c r="L166" s="15">
        <f>SUM(L5:L164)</f>
        <v>91514.5</v>
      </c>
      <c r="M166" s="15">
        <f>SUM(M5:M164)</f>
        <v>34000</v>
      </c>
      <c r="N166" s="9">
        <f>SUM(N5:N164)</f>
        <v>666660.19999999995</v>
      </c>
    </row>
    <row r="167" spans="1:14" x14ac:dyDescent="0.25">
      <c r="C167" s="12"/>
      <c r="D167" s="13"/>
      <c r="E167" s="12"/>
      <c r="F167" s="13"/>
      <c r="N167" s="9">
        <f>SUM(E167-F167)</f>
        <v>0</v>
      </c>
    </row>
  </sheetData>
  <sheetProtection algorithmName="SHA-512" hashValue="ADzx0ApZ6QodgJX8CSy+nDmnfUZ7JxMoCj4qZL1KahDaalwnwLs85Psn9OODmByJscv2gev+5b/eDDHQDMb3rw==" saltValue="uVt5I5ggd0Matb0EUeNklw==" spinCount="100000" sheet="1" objects="1" scenarios="1"/>
  <pageMargins left="0.7" right="0.7" top="0.75" bottom="0.75" header="0.3" footer="0.3"/>
  <pageSetup paperSize="8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</dc:creator>
  <cp:lastModifiedBy>Korisnik</cp:lastModifiedBy>
  <cp:lastPrinted>2025-07-15T10:31:26Z</cp:lastPrinted>
  <dcterms:created xsi:type="dcterms:W3CDTF">2015-06-05T18:19:34Z</dcterms:created>
  <dcterms:modified xsi:type="dcterms:W3CDTF">2025-07-16T10:40:19Z</dcterms:modified>
</cp:coreProperties>
</file>